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Sheet1" sheetId="1" r:id="rId1"/>
    <sheet name="Chart1" sheetId="5" r:id="rId2"/>
  </sheets>
  <calcPr calcId="125725"/>
</workbook>
</file>

<file path=xl/calcChain.xml><?xml version="1.0" encoding="utf-8"?>
<calcChain xmlns="http://schemas.openxmlformats.org/spreadsheetml/2006/main">
  <c r="B109" i="1"/>
  <c r="B106"/>
  <c r="G87"/>
  <c r="H87"/>
  <c r="I87"/>
  <c r="J87"/>
  <c r="G88"/>
  <c r="H88"/>
  <c r="I88"/>
  <c r="J88"/>
  <c r="G89"/>
  <c r="H89"/>
  <c r="I89"/>
  <c r="J89"/>
  <c r="G90"/>
  <c r="H90"/>
  <c r="I90"/>
  <c r="J90"/>
  <c r="G91"/>
  <c r="H91"/>
  <c r="I91"/>
  <c r="J91"/>
  <c r="G92"/>
  <c r="H92"/>
  <c r="I92"/>
  <c r="J92"/>
  <c r="G93"/>
  <c r="H93"/>
  <c r="I93"/>
  <c r="J93"/>
  <c r="G94"/>
  <c r="H94"/>
  <c r="I94"/>
  <c r="J94"/>
  <c r="G95"/>
  <c r="H95"/>
  <c r="I95"/>
  <c r="J95"/>
  <c r="G96"/>
  <c r="H96"/>
  <c r="I96"/>
  <c r="J96"/>
  <c r="G97"/>
  <c r="H97"/>
  <c r="I97"/>
  <c r="J97"/>
  <c r="G98"/>
  <c r="H98"/>
  <c r="I98"/>
  <c r="J98"/>
  <c r="G99"/>
  <c r="H99"/>
  <c r="I99"/>
  <c r="J99"/>
  <c r="G100"/>
  <c r="H100"/>
  <c r="I100"/>
  <c r="J100"/>
  <c r="G101"/>
  <c r="H101"/>
  <c r="I101"/>
  <c r="J101"/>
  <c r="G102"/>
  <c r="H102"/>
  <c r="I102"/>
  <c r="J102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F86"/>
  <c r="G66"/>
  <c r="H66"/>
  <c r="I66"/>
  <c r="J66"/>
  <c r="G67"/>
  <c r="H67"/>
  <c r="I67"/>
  <c r="J67"/>
  <c r="G68"/>
  <c r="H68"/>
  <c r="I68"/>
  <c r="J68"/>
  <c r="G69"/>
  <c r="H69"/>
  <c r="I69"/>
  <c r="J69"/>
  <c r="G70"/>
  <c r="J70" s="1"/>
  <c r="H70"/>
  <c r="I70"/>
  <c r="G71"/>
  <c r="H71"/>
  <c r="I71"/>
  <c r="G72"/>
  <c r="H72"/>
  <c r="I72"/>
  <c r="J72"/>
  <c r="G73"/>
  <c r="J73" s="1"/>
  <c r="H73"/>
  <c r="I73"/>
  <c r="G74"/>
  <c r="J74" s="1"/>
  <c r="H74"/>
  <c r="I74"/>
  <c r="G75"/>
  <c r="H75"/>
  <c r="I75"/>
  <c r="G76"/>
  <c r="J76" s="1"/>
  <c r="H76"/>
  <c r="I76"/>
  <c r="G77"/>
  <c r="H77"/>
  <c r="I77"/>
  <c r="G78"/>
  <c r="J78" s="1"/>
  <c r="H78"/>
  <c r="I78"/>
  <c r="G79"/>
  <c r="J79" s="1"/>
  <c r="H79"/>
  <c r="I79"/>
  <c r="G80"/>
  <c r="J80" s="1"/>
  <c r="H80"/>
  <c r="I80"/>
  <c r="G81"/>
  <c r="J81" s="1"/>
  <c r="H81"/>
  <c r="I81"/>
  <c r="G82"/>
  <c r="H82"/>
  <c r="I82"/>
  <c r="G83"/>
  <c r="J83" s="1"/>
  <c r="H83"/>
  <c r="I83"/>
  <c r="G84"/>
  <c r="J84" s="1"/>
  <c r="H84"/>
  <c r="I84"/>
  <c r="G85"/>
  <c r="J85" s="1"/>
  <c r="H85"/>
  <c r="I85"/>
  <c r="G86"/>
  <c r="J86" s="1"/>
  <c r="H86"/>
  <c r="I86"/>
  <c r="G5"/>
  <c r="G6"/>
  <c r="J6" s="1"/>
  <c r="H6"/>
  <c r="I6"/>
  <c r="G7"/>
  <c r="H7"/>
  <c r="I7"/>
  <c r="J7"/>
  <c r="G8"/>
  <c r="H8"/>
  <c r="I8"/>
  <c r="J8"/>
  <c r="G9"/>
  <c r="H9"/>
  <c r="I9"/>
  <c r="J9"/>
  <c r="G10"/>
  <c r="J10" s="1"/>
  <c r="H10"/>
  <c r="I10"/>
  <c r="G11"/>
  <c r="H11"/>
  <c r="I11"/>
  <c r="G12"/>
  <c r="H12"/>
  <c r="I12"/>
  <c r="J12"/>
  <c r="G13"/>
  <c r="H13"/>
  <c r="I13"/>
  <c r="J13"/>
  <c r="G14"/>
  <c r="J14" s="1"/>
  <c r="H14"/>
  <c r="I14"/>
  <c r="G15"/>
  <c r="J15" s="1"/>
  <c r="H15"/>
  <c r="I15"/>
  <c r="G16"/>
  <c r="H16"/>
  <c r="I16"/>
  <c r="J16"/>
  <c r="G17"/>
  <c r="J17" s="1"/>
  <c r="H17"/>
  <c r="I17"/>
  <c r="G18"/>
  <c r="H18"/>
  <c r="I18"/>
  <c r="G19"/>
  <c r="H19"/>
  <c r="I19"/>
  <c r="J19"/>
  <c r="G20"/>
  <c r="J20" s="1"/>
  <c r="H20"/>
  <c r="I20"/>
  <c r="G21"/>
  <c r="H21"/>
  <c r="I21"/>
  <c r="G22"/>
  <c r="H22"/>
  <c r="I22"/>
  <c r="J22"/>
  <c r="G23"/>
  <c r="J23" s="1"/>
  <c r="H23"/>
  <c r="I23"/>
  <c r="G24"/>
  <c r="J24" s="1"/>
  <c r="H24"/>
  <c r="I24"/>
  <c r="G25"/>
  <c r="H25"/>
  <c r="I25"/>
  <c r="J25"/>
  <c r="G26"/>
  <c r="H26"/>
  <c r="I26"/>
  <c r="J2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28"/>
  <c r="C27"/>
  <c r="G28"/>
  <c r="H28"/>
  <c r="I28"/>
  <c r="G29"/>
  <c r="H29"/>
  <c r="I29"/>
  <c r="G30"/>
  <c r="J30" s="1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27"/>
  <c r="J28" s="1"/>
  <c r="I27"/>
  <c r="H27"/>
  <c r="B47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45"/>
  <c r="B44" s="1"/>
  <c r="B43" s="1"/>
  <c r="B42" s="1"/>
  <c r="B41" s="1"/>
  <c r="B40" s="1"/>
  <c r="B39" s="1"/>
  <c r="B38" s="1"/>
  <c r="B37" s="1"/>
  <c r="B36" s="1"/>
  <c r="B35" s="1"/>
  <c r="B34" s="1"/>
  <c r="B33" s="1"/>
  <c r="B32" s="1"/>
  <c r="B31" s="1"/>
  <c r="B30" s="1"/>
  <c r="B29" s="1"/>
  <c r="B28" s="1"/>
  <c r="B27" s="1"/>
  <c r="B26" s="1"/>
  <c r="B25" s="1"/>
  <c r="B24" s="1"/>
  <c r="B23" s="1"/>
  <c r="B22" s="1"/>
  <c r="B21" s="1"/>
  <c r="B20" s="1"/>
  <c r="B19" s="1"/>
  <c r="B18" s="1"/>
  <c r="B17" s="1"/>
  <c r="B16" s="1"/>
  <c r="B15" s="1"/>
  <c r="B14" s="1"/>
  <c r="B13" s="1"/>
  <c r="B12" s="1"/>
  <c r="B11" s="1"/>
  <c r="B10" s="1"/>
  <c r="B9" s="1"/>
  <c r="B8" s="1"/>
  <c r="B7" s="1"/>
  <c r="B6" s="1"/>
  <c r="B5" s="1"/>
  <c r="J82" l="1"/>
  <c r="J77"/>
  <c r="J75"/>
  <c r="J71"/>
  <c r="J64"/>
  <c r="J60"/>
  <c r="J56"/>
  <c r="J54"/>
  <c r="J40"/>
  <c r="J36"/>
  <c r="J21"/>
  <c r="J18"/>
  <c r="J11"/>
  <c r="J35"/>
  <c r="J29"/>
  <c r="J62"/>
  <c r="J58"/>
  <c r="J50"/>
  <c r="J44"/>
  <c r="J52"/>
  <c r="J46"/>
  <c r="J48"/>
  <c r="J42"/>
  <c r="J38"/>
  <c r="J63"/>
  <c r="J61"/>
  <c r="J59"/>
  <c r="J57"/>
  <c r="J55"/>
  <c r="J53"/>
  <c r="J51"/>
  <c r="J49"/>
  <c r="J47"/>
  <c r="J45"/>
  <c r="J43"/>
  <c r="J41"/>
  <c r="J39"/>
  <c r="J33"/>
  <c r="J37"/>
  <c r="J27"/>
  <c r="J32"/>
  <c r="J65"/>
  <c r="J34"/>
  <c r="J31"/>
</calcChain>
</file>

<file path=xl/sharedStrings.xml><?xml version="1.0" encoding="utf-8"?>
<sst xmlns="http://schemas.openxmlformats.org/spreadsheetml/2006/main" count="17" uniqueCount="15">
  <si>
    <t>distance away from magnet</t>
  </si>
  <si>
    <t>point of measurment</t>
  </si>
  <si>
    <t>Reading number</t>
  </si>
  <si>
    <t>X guass</t>
  </si>
  <si>
    <t>y Guass</t>
  </si>
  <si>
    <t>Change in By</t>
  </si>
  <si>
    <t>Change in Bx</t>
  </si>
  <si>
    <t>total guass</t>
  </si>
  <si>
    <t>Change in total guass</t>
  </si>
  <si>
    <t>Field Strength</t>
  </si>
  <si>
    <t>-</t>
  </si>
  <si>
    <t>Calculated on http://www.kjmagnetics.com/fieldcalculator.asp</t>
  </si>
  <si>
    <t>Magnet- 1" diameter 0.125 thickness N42</t>
  </si>
  <si>
    <t>Change in x gauss (total run)</t>
  </si>
  <si>
    <t>Change in x gauss (centered on 2" face)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</si>
</sst>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Magnetic Force on an Angled Face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X Guass</c:v>
          </c:tx>
          <c:marker>
            <c:symbol val="none"/>
          </c:marker>
          <c:cat>
            <c:numRef>
              <c:f>Sheet1!$B$6:$B$102</c:f>
              <c:numCache>
                <c:formatCode>General</c:formatCode>
                <c:ptCount val="97"/>
                <c:pt idx="0">
                  <c:v>-1.0000000000000004</c:v>
                </c:pt>
                <c:pt idx="1">
                  <c:v>-0.97500000000000053</c:v>
                </c:pt>
                <c:pt idx="2">
                  <c:v>-0.95000000000000051</c:v>
                </c:pt>
                <c:pt idx="3">
                  <c:v>-0.92500000000000049</c:v>
                </c:pt>
                <c:pt idx="4">
                  <c:v>-0.90000000000000047</c:v>
                </c:pt>
                <c:pt idx="5">
                  <c:v>-0.87500000000000044</c:v>
                </c:pt>
                <c:pt idx="6">
                  <c:v>-0.85000000000000042</c:v>
                </c:pt>
                <c:pt idx="7">
                  <c:v>-0.8250000000000004</c:v>
                </c:pt>
                <c:pt idx="8">
                  <c:v>-0.80000000000000038</c:v>
                </c:pt>
                <c:pt idx="9">
                  <c:v>-0.77500000000000036</c:v>
                </c:pt>
                <c:pt idx="10">
                  <c:v>-0.75000000000000033</c:v>
                </c:pt>
                <c:pt idx="11">
                  <c:v>-0.72500000000000031</c:v>
                </c:pt>
                <c:pt idx="12">
                  <c:v>-0.70000000000000029</c:v>
                </c:pt>
                <c:pt idx="13">
                  <c:v>-0.67500000000000027</c:v>
                </c:pt>
                <c:pt idx="14">
                  <c:v>-0.65000000000000024</c:v>
                </c:pt>
                <c:pt idx="15">
                  <c:v>-0.62500000000000022</c:v>
                </c:pt>
                <c:pt idx="16">
                  <c:v>-0.6000000000000002</c:v>
                </c:pt>
                <c:pt idx="17">
                  <c:v>-0.57500000000000018</c:v>
                </c:pt>
                <c:pt idx="18">
                  <c:v>-0.55000000000000016</c:v>
                </c:pt>
                <c:pt idx="19">
                  <c:v>-0.52500000000000013</c:v>
                </c:pt>
                <c:pt idx="20">
                  <c:v>-0.50000000000000011</c:v>
                </c:pt>
                <c:pt idx="21">
                  <c:v>-0.47500000000000014</c:v>
                </c:pt>
                <c:pt idx="22">
                  <c:v>-0.45000000000000012</c:v>
                </c:pt>
                <c:pt idx="23">
                  <c:v>-0.4250000000000001</c:v>
                </c:pt>
                <c:pt idx="24">
                  <c:v>-0.40000000000000008</c:v>
                </c:pt>
                <c:pt idx="25">
                  <c:v>-0.37500000000000006</c:v>
                </c:pt>
                <c:pt idx="26">
                  <c:v>-0.35000000000000003</c:v>
                </c:pt>
                <c:pt idx="27">
                  <c:v>-0.32500000000000001</c:v>
                </c:pt>
                <c:pt idx="28">
                  <c:v>-0.3</c:v>
                </c:pt>
                <c:pt idx="29">
                  <c:v>-0.27499999999999997</c:v>
                </c:pt>
                <c:pt idx="30">
                  <c:v>-0.24999999999999997</c:v>
                </c:pt>
                <c:pt idx="31">
                  <c:v>-0.22499999999999998</c:v>
                </c:pt>
                <c:pt idx="32">
                  <c:v>-0.19999999999999998</c:v>
                </c:pt>
                <c:pt idx="33">
                  <c:v>-0.17499999999999999</c:v>
                </c:pt>
                <c:pt idx="34">
                  <c:v>-0.15</c:v>
                </c:pt>
                <c:pt idx="35">
                  <c:v>-0.125</c:v>
                </c:pt>
                <c:pt idx="36">
                  <c:v>-0.1</c:v>
                </c:pt>
                <c:pt idx="37">
                  <c:v>-7.5000000000000011E-2</c:v>
                </c:pt>
                <c:pt idx="38">
                  <c:v>-0.05</c:v>
                </c:pt>
                <c:pt idx="39">
                  <c:v>-2.5000000000000001E-2</c:v>
                </c:pt>
                <c:pt idx="40">
                  <c:v>0</c:v>
                </c:pt>
                <c:pt idx="41">
                  <c:v>2.5000000000000001E-2</c:v>
                </c:pt>
                <c:pt idx="42">
                  <c:v>0.05</c:v>
                </c:pt>
                <c:pt idx="43">
                  <c:v>7.5000000000000011E-2</c:v>
                </c:pt>
                <c:pt idx="44">
                  <c:v>0.1</c:v>
                </c:pt>
                <c:pt idx="45">
                  <c:v>0.125</c:v>
                </c:pt>
                <c:pt idx="46">
                  <c:v>0.15</c:v>
                </c:pt>
                <c:pt idx="47">
                  <c:v>0.17499999999999999</c:v>
                </c:pt>
                <c:pt idx="48">
                  <c:v>0.19999999999999998</c:v>
                </c:pt>
                <c:pt idx="49">
                  <c:v>0.22499999999999998</c:v>
                </c:pt>
                <c:pt idx="50">
                  <c:v>0.24999999999999997</c:v>
                </c:pt>
                <c:pt idx="51">
                  <c:v>0.27499999999999997</c:v>
                </c:pt>
                <c:pt idx="52">
                  <c:v>0.3</c:v>
                </c:pt>
                <c:pt idx="53">
                  <c:v>0.32500000000000001</c:v>
                </c:pt>
                <c:pt idx="54">
                  <c:v>0.35000000000000003</c:v>
                </c:pt>
                <c:pt idx="55">
                  <c:v>0.37500000000000006</c:v>
                </c:pt>
                <c:pt idx="56">
                  <c:v>0.40000000000000008</c:v>
                </c:pt>
                <c:pt idx="57">
                  <c:v>0.4250000000000001</c:v>
                </c:pt>
                <c:pt idx="58">
                  <c:v>0.45000000000000012</c:v>
                </c:pt>
                <c:pt idx="59">
                  <c:v>0.47500000000000014</c:v>
                </c:pt>
                <c:pt idx="60">
                  <c:v>0.50000000000000011</c:v>
                </c:pt>
                <c:pt idx="61">
                  <c:v>0.52500000000000013</c:v>
                </c:pt>
                <c:pt idx="62">
                  <c:v>0.55000000000000016</c:v>
                </c:pt>
                <c:pt idx="63">
                  <c:v>0.57500000000000018</c:v>
                </c:pt>
                <c:pt idx="64">
                  <c:v>0.6000000000000002</c:v>
                </c:pt>
                <c:pt idx="65">
                  <c:v>0.62500000000000022</c:v>
                </c:pt>
                <c:pt idx="66">
                  <c:v>0.65000000000000024</c:v>
                </c:pt>
                <c:pt idx="67">
                  <c:v>0.67500000000000027</c:v>
                </c:pt>
                <c:pt idx="68">
                  <c:v>0.70000000000000029</c:v>
                </c:pt>
                <c:pt idx="69">
                  <c:v>0.72500000000000031</c:v>
                </c:pt>
                <c:pt idx="70">
                  <c:v>0.75000000000000033</c:v>
                </c:pt>
                <c:pt idx="71">
                  <c:v>0.77500000000000036</c:v>
                </c:pt>
                <c:pt idx="72">
                  <c:v>0.80000000000000038</c:v>
                </c:pt>
                <c:pt idx="73">
                  <c:v>0.8250000000000004</c:v>
                </c:pt>
                <c:pt idx="74">
                  <c:v>0.85000000000000042</c:v>
                </c:pt>
                <c:pt idx="75">
                  <c:v>0.87500000000000044</c:v>
                </c:pt>
                <c:pt idx="76">
                  <c:v>0.90000000000000047</c:v>
                </c:pt>
                <c:pt idx="77">
                  <c:v>0.92500000000000049</c:v>
                </c:pt>
                <c:pt idx="78">
                  <c:v>0.95000000000000051</c:v>
                </c:pt>
                <c:pt idx="79">
                  <c:v>0.97500000000000053</c:v>
                </c:pt>
                <c:pt idx="80">
                  <c:v>1.0000000000000004</c:v>
                </c:pt>
                <c:pt idx="81">
                  <c:v>1.0250000000000004</c:v>
                </c:pt>
                <c:pt idx="82">
                  <c:v>1.0500000000000003</c:v>
                </c:pt>
                <c:pt idx="83">
                  <c:v>1.0750000000000002</c:v>
                </c:pt>
                <c:pt idx="84">
                  <c:v>1.1000000000000001</c:v>
                </c:pt>
                <c:pt idx="85">
                  <c:v>1.125</c:v>
                </c:pt>
                <c:pt idx="86">
                  <c:v>1.1499999999999999</c:v>
                </c:pt>
                <c:pt idx="87">
                  <c:v>1.1749999999999998</c:v>
                </c:pt>
                <c:pt idx="88">
                  <c:v>1.1999999999999997</c:v>
                </c:pt>
                <c:pt idx="89">
                  <c:v>1.2249999999999996</c:v>
                </c:pt>
                <c:pt idx="90">
                  <c:v>1.2499999999999996</c:v>
                </c:pt>
                <c:pt idx="91">
                  <c:v>1.2749999999999995</c:v>
                </c:pt>
                <c:pt idx="92">
                  <c:v>1.2999999999999994</c:v>
                </c:pt>
                <c:pt idx="93">
                  <c:v>1.3249999999999993</c:v>
                </c:pt>
                <c:pt idx="94">
                  <c:v>1.3499999999999992</c:v>
                </c:pt>
                <c:pt idx="95">
                  <c:v>1.3749999999999991</c:v>
                </c:pt>
                <c:pt idx="96">
                  <c:v>1.399999999999999</c:v>
                </c:pt>
              </c:numCache>
            </c:numRef>
          </c:cat>
          <c:val>
            <c:numRef>
              <c:f>Sheet1!$E$5:$E$97</c:f>
              <c:numCache>
                <c:formatCode>General</c:formatCode>
                <c:ptCount val="93"/>
                <c:pt idx="0">
                  <c:v>28.6</c:v>
                </c:pt>
                <c:pt idx="1">
                  <c:v>33.6</c:v>
                </c:pt>
                <c:pt idx="2">
                  <c:v>39.799999999999997</c:v>
                </c:pt>
                <c:pt idx="3">
                  <c:v>46.5</c:v>
                </c:pt>
                <c:pt idx="4">
                  <c:v>56</c:v>
                </c:pt>
                <c:pt idx="5">
                  <c:v>68.400000000000006</c:v>
                </c:pt>
                <c:pt idx="6">
                  <c:v>84.4</c:v>
                </c:pt>
                <c:pt idx="7">
                  <c:v>100.4</c:v>
                </c:pt>
                <c:pt idx="8">
                  <c:v>118.6</c:v>
                </c:pt>
                <c:pt idx="9">
                  <c:v>146.5</c:v>
                </c:pt>
                <c:pt idx="10">
                  <c:v>189.6</c:v>
                </c:pt>
                <c:pt idx="11">
                  <c:v>232.2</c:v>
                </c:pt>
                <c:pt idx="12">
                  <c:v>294.8</c:v>
                </c:pt>
                <c:pt idx="13">
                  <c:v>373.4</c:v>
                </c:pt>
                <c:pt idx="14">
                  <c:v>482.9</c:v>
                </c:pt>
                <c:pt idx="15">
                  <c:v>625.1</c:v>
                </c:pt>
                <c:pt idx="16">
                  <c:v>812</c:v>
                </c:pt>
                <c:pt idx="17">
                  <c:v>1061.0999999999999</c:v>
                </c:pt>
                <c:pt idx="18">
                  <c:v>1378.2</c:v>
                </c:pt>
                <c:pt idx="19">
                  <c:v>1746.7</c:v>
                </c:pt>
                <c:pt idx="20">
                  <c:v>2098.6</c:v>
                </c:pt>
                <c:pt idx="21">
                  <c:v>2202.4</c:v>
                </c:pt>
                <c:pt idx="22">
                  <c:v>2051.9</c:v>
                </c:pt>
                <c:pt idx="23">
                  <c:v>1767.4</c:v>
                </c:pt>
                <c:pt idx="24">
                  <c:v>1468.1</c:v>
                </c:pt>
                <c:pt idx="25">
                  <c:v>1207.4000000000001</c:v>
                </c:pt>
                <c:pt idx="26">
                  <c:v>996.5</c:v>
                </c:pt>
                <c:pt idx="27">
                  <c:v>828.2</c:v>
                </c:pt>
                <c:pt idx="28">
                  <c:v>693.4</c:v>
                </c:pt>
                <c:pt idx="29">
                  <c:v>582.9</c:v>
                </c:pt>
                <c:pt idx="30">
                  <c:v>491.7</c:v>
                </c:pt>
                <c:pt idx="31">
                  <c:v>417.2</c:v>
                </c:pt>
                <c:pt idx="32">
                  <c:v>352.5</c:v>
                </c:pt>
                <c:pt idx="33">
                  <c:v>297.60000000000002</c:v>
                </c:pt>
                <c:pt idx="34">
                  <c:v>251.1</c:v>
                </c:pt>
                <c:pt idx="35">
                  <c:v>205.7</c:v>
                </c:pt>
                <c:pt idx="36">
                  <c:v>167.3</c:v>
                </c:pt>
                <c:pt idx="37">
                  <c:v>131.9</c:v>
                </c:pt>
                <c:pt idx="38">
                  <c:v>96.9</c:v>
                </c:pt>
                <c:pt idx="39">
                  <c:v>64.599999999999994</c:v>
                </c:pt>
                <c:pt idx="40">
                  <c:v>32.6</c:v>
                </c:pt>
                <c:pt idx="41">
                  <c:v>0</c:v>
                </c:pt>
                <c:pt idx="42">
                  <c:v>-33.200000000000003</c:v>
                </c:pt>
                <c:pt idx="43">
                  <c:v>-66.3</c:v>
                </c:pt>
                <c:pt idx="44">
                  <c:v>-101.6</c:v>
                </c:pt>
                <c:pt idx="45">
                  <c:v>-138.69999999999999</c:v>
                </c:pt>
                <c:pt idx="46">
                  <c:v>-177.4</c:v>
                </c:pt>
                <c:pt idx="47">
                  <c:v>-221.4</c:v>
                </c:pt>
                <c:pt idx="48">
                  <c:v>-267</c:v>
                </c:pt>
                <c:pt idx="49">
                  <c:v>-315.2</c:v>
                </c:pt>
                <c:pt idx="50">
                  <c:v>-372.4</c:v>
                </c:pt>
                <c:pt idx="51">
                  <c:v>-434.1</c:v>
                </c:pt>
                <c:pt idx="52">
                  <c:v>-500.1</c:v>
                </c:pt>
                <c:pt idx="53">
                  <c:v>-570.79999999999995</c:v>
                </c:pt>
                <c:pt idx="54">
                  <c:v>-640.1</c:v>
                </c:pt>
                <c:pt idx="55">
                  <c:v>-714.7</c:v>
                </c:pt>
                <c:pt idx="56">
                  <c:v>-787.6</c:v>
                </c:pt>
                <c:pt idx="57">
                  <c:v>-854.2</c:v>
                </c:pt>
                <c:pt idx="58">
                  <c:v>-891.9</c:v>
                </c:pt>
                <c:pt idx="59">
                  <c:v>-923.8</c:v>
                </c:pt>
                <c:pt idx="60">
                  <c:v>-932.2</c:v>
                </c:pt>
                <c:pt idx="61">
                  <c:v>-914.6</c:v>
                </c:pt>
                <c:pt idx="62">
                  <c:v>-869.7</c:v>
                </c:pt>
                <c:pt idx="63">
                  <c:v>-809.8</c:v>
                </c:pt>
                <c:pt idx="64">
                  <c:v>-748.1</c:v>
                </c:pt>
                <c:pt idx="65">
                  <c:v>-676</c:v>
                </c:pt>
                <c:pt idx="66">
                  <c:v>-606.79999999999995</c:v>
                </c:pt>
                <c:pt idx="67">
                  <c:v>-540.9</c:v>
                </c:pt>
                <c:pt idx="68">
                  <c:v>-477.3</c:v>
                </c:pt>
                <c:pt idx="69">
                  <c:v>-421.8</c:v>
                </c:pt>
                <c:pt idx="70">
                  <c:v>-373.5</c:v>
                </c:pt>
                <c:pt idx="71">
                  <c:v>-326.8</c:v>
                </c:pt>
                <c:pt idx="72">
                  <c:v>-292.3</c:v>
                </c:pt>
                <c:pt idx="73">
                  <c:v>-258.5</c:v>
                </c:pt>
                <c:pt idx="74">
                  <c:v>-230</c:v>
                </c:pt>
                <c:pt idx="75">
                  <c:v>-206.8</c:v>
                </c:pt>
                <c:pt idx="76">
                  <c:v>-184.1</c:v>
                </c:pt>
                <c:pt idx="77">
                  <c:v>-165.9</c:v>
                </c:pt>
                <c:pt idx="78">
                  <c:v>-147.80000000000001</c:v>
                </c:pt>
                <c:pt idx="79">
                  <c:v>-132.69999999999999</c:v>
                </c:pt>
                <c:pt idx="80">
                  <c:v>-120.6</c:v>
                </c:pt>
                <c:pt idx="81">
                  <c:v>-108.5</c:v>
                </c:pt>
                <c:pt idx="82">
                  <c:v>-102</c:v>
                </c:pt>
                <c:pt idx="83">
                  <c:v>-93.9</c:v>
                </c:pt>
                <c:pt idx="84">
                  <c:v>-86.1</c:v>
                </c:pt>
                <c:pt idx="85">
                  <c:v>-79</c:v>
                </c:pt>
                <c:pt idx="86">
                  <c:v>-71.900000000000006</c:v>
                </c:pt>
                <c:pt idx="87">
                  <c:v>-66.5</c:v>
                </c:pt>
                <c:pt idx="88">
                  <c:v>-61.2</c:v>
                </c:pt>
                <c:pt idx="89">
                  <c:v>-56.6</c:v>
                </c:pt>
                <c:pt idx="90">
                  <c:v>-52.6</c:v>
                </c:pt>
                <c:pt idx="91">
                  <c:v>-48.7</c:v>
                </c:pt>
                <c:pt idx="92">
                  <c:v>-45.7</c:v>
                </c:pt>
              </c:numCache>
            </c:numRef>
          </c:val>
        </c:ser>
        <c:ser>
          <c:idx val="1"/>
          <c:order val="1"/>
          <c:tx>
            <c:v>Y Guass</c:v>
          </c:tx>
          <c:marker>
            <c:symbol val="none"/>
          </c:marker>
          <c:cat>
            <c:numRef>
              <c:f>Sheet1!$B$6:$B$102</c:f>
              <c:numCache>
                <c:formatCode>General</c:formatCode>
                <c:ptCount val="97"/>
                <c:pt idx="0">
                  <c:v>-1.0000000000000004</c:v>
                </c:pt>
                <c:pt idx="1">
                  <c:v>-0.97500000000000053</c:v>
                </c:pt>
                <c:pt idx="2">
                  <c:v>-0.95000000000000051</c:v>
                </c:pt>
                <c:pt idx="3">
                  <c:v>-0.92500000000000049</c:v>
                </c:pt>
                <c:pt idx="4">
                  <c:v>-0.90000000000000047</c:v>
                </c:pt>
                <c:pt idx="5">
                  <c:v>-0.87500000000000044</c:v>
                </c:pt>
                <c:pt idx="6">
                  <c:v>-0.85000000000000042</c:v>
                </c:pt>
                <c:pt idx="7">
                  <c:v>-0.8250000000000004</c:v>
                </c:pt>
                <c:pt idx="8">
                  <c:v>-0.80000000000000038</c:v>
                </c:pt>
                <c:pt idx="9">
                  <c:v>-0.77500000000000036</c:v>
                </c:pt>
                <c:pt idx="10">
                  <c:v>-0.75000000000000033</c:v>
                </c:pt>
                <c:pt idx="11">
                  <c:v>-0.72500000000000031</c:v>
                </c:pt>
                <c:pt idx="12">
                  <c:v>-0.70000000000000029</c:v>
                </c:pt>
                <c:pt idx="13">
                  <c:v>-0.67500000000000027</c:v>
                </c:pt>
                <c:pt idx="14">
                  <c:v>-0.65000000000000024</c:v>
                </c:pt>
                <c:pt idx="15">
                  <c:v>-0.62500000000000022</c:v>
                </c:pt>
                <c:pt idx="16">
                  <c:v>-0.6000000000000002</c:v>
                </c:pt>
                <c:pt idx="17">
                  <c:v>-0.57500000000000018</c:v>
                </c:pt>
                <c:pt idx="18">
                  <c:v>-0.55000000000000016</c:v>
                </c:pt>
                <c:pt idx="19">
                  <c:v>-0.52500000000000013</c:v>
                </c:pt>
                <c:pt idx="20">
                  <c:v>-0.50000000000000011</c:v>
                </c:pt>
                <c:pt idx="21">
                  <c:v>-0.47500000000000014</c:v>
                </c:pt>
                <c:pt idx="22">
                  <c:v>-0.45000000000000012</c:v>
                </c:pt>
                <c:pt idx="23">
                  <c:v>-0.4250000000000001</c:v>
                </c:pt>
                <c:pt idx="24">
                  <c:v>-0.40000000000000008</c:v>
                </c:pt>
                <c:pt idx="25">
                  <c:v>-0.37500000000000006</c:v>
                </c:pt>
                <c:pt idx="26">
                  <c:v>-0.35000000000000003</c:v>
                </c:pt>
                <c:pt idx="27">
                  <c:v>-0.32500000000000001</c:v>
                </c:pt>
                <c:pt idx="28">
                  <c:v>-0.3</c:v>
                </c:pt>
                <c:pt idx="29">
                  <c:v>-0.27499999999999997</c:v>
                </c:pt>
                <c:pt idx="30">
                  <c:v>-0.24999999999999997</c:v>
                </c:pt>
                <c:pt idx="31">
                  <c:v>-0.22499999999999998</c:v>
                </c:pt>
                <c:pt idx="32">
                  <c:v>-0.19999999999999998</c:v>
                </c:pt>
                <c:pt idx="33">
                  <c:v>-0.17499999999999999</c:v>
                </c:pt>
                <c:pt idx="34">
                  <c:v>-0.15</c:v>
                </c:pt>
                <c:pt idx="35">
                  <c:v>-0.125</c:v>
                </c:pt>
                <c:pt idx="36">
                  <c:v>-0.1</c:v>
                </c:pt>
                <c:pt idx="37">
                  <c:v>-7.5000000000000011E-2</c:v>
                </c:pt>
                <c:pt idx="38">
                  <c:v>-0.05</c:v>
                </c:pt>
                <c:pt idx="39">
                  <c:v>-2.5000000000000001E-2</c:v>
                </c:pt>
                <c:pt idx="40">
                  <c:v>0</c:v>
                </c:pt>
                <c:pt idx="41">
                  <c:v>2.5000000000000001E-2</c:v>
                </c:pt>
                <c:pt idx="42">
                  <c:v>0.05</c:v>
                </c:pt>
                <c:pt idx="43">
                  <c:v>7.5000000000000011E-2</c:v>
                </c:pt>
                <c:pt idx="44">
                  <c:v>0.1</c:v>
                </c:pt>
                <c:pt idx="45">
                  <c:v>0.125</c:v>
                </c:pt>
                <c:pt idx="46">
                  <c:v>0.15</c:v>
                </c:pt>
                <c:pt idx="47">
                  <c:v>0.17499999999999999</c:v>
                </c:pt>
                <c:pt idx="48">
                  <c:v>0.19999999999999998</c:v>
                </c:pt>
                <c:pt idx="49">
                  <c:v>0.22499999999999998</c:v>
                </c:pt>
                <c:pt idx="50">
                  <c:v>0.24999999999999997</c:v>
                </c:pt>
                <c:pt idx="51">
                  <c:v>0.27499999999999997</c:v>
                </c:pt>
                <c:pt idx="52">
                  <c:v>0.3</c:v>
                </c:pt>
                <c:pt idx="53">
                  <c:v>0.32500000000000001</c:v>
                </c:pt>
                <c:pt idx="54">
                  <c:v>0.35000000000000003</c:v>
                </c:pt>
                <c:pt idx="55">
                  <c:v>0.37500000000000006</c:v>
                </c:pt>
                <c:pt idx="56">
                  <c:v>0.40000000000000008</c:v>
                </c:pt>
                <c:pt idx="57">
                  <c:v>0.4250000000000001</c:v>
                </c:pt>
                <c:pt idx="58">
                  <c:v>0.45000000000000012</c:v>
                </c:pt>
                <c:pt idx="59">
                  <c:v>0.47500000000000014</c:v>
                </c:pt>
                <c:pt idx="60">
                  <c:v>0.50000000000000011</c:v>
                </c:pt>
                <c:pt idx="61">
                  <c:v>0.52500000000000013</c:v>
                </c:pt>
                <c:pt idx="62">
                  <c:v>0.55000000000000016</c:v>
                </c:pt>
                <c:pt idx="63">
                  <c:v>0.57500000000000018</c:v>
                </c:pt>
                <c:pt idx="64">
                  <c:v>0.6000000000000002</c:v>
                </c:pt>
                <c:pt idx="65">
                  <c:v>0.62500000000000022</c:v>
                </c:pt>
                <c:pt idx="66">
                  <c:v>0.65000000000000024</c:v>
                </c:pt>
                <c:pt idx="67">
                  <c:v>0.67500000000000027</c:v>
                </c:pt>
                <c:pt idx="68">
                  <c:v>0.70000000000000029</c:v>
                </c:pt>
                <c:pt idx="69">
                  <c:v>0.72500000000000031</c:v>
                </c:pt>
                <c:pt idx="70">
                  <c:v>0.75000000000000033</c:v>
                </c:pt>
                <c:pt idx="71">
                  <c:v>0.77500000000000036</c:v>
                </c:pt>
                <c:pt idx="72">
                  <c:v>0.80000000000000038</c:v>
                </c:pt>
                <c:pt idx="73">
                  <c:v>0.8250000000000004</c:v>
                </c:pt>
                <c:pt idx="74">
                  <c:v>0.85000000000000042</c:v>
                </c:pt>
                <c:pt idx="75">
                  <c:v>0.87500000000000044</c:v>
                </c:pt>
                <c:pt idx="76">
                  <c:v>0.90000000000000047</c:v>
                </c:pt>
                <c:pt idx="77">
                  <c:v>0.92500000000000049</c:v>
                </c:pt>
                <c:pt idx="78">
                  <c:v>0.95000000000000051</c:v>
                </c:pt>
                <c:pt idx="79">
                  <c:v>0.97500000000000053</c:v>
                </c:pt>
                <c:pt idx="80">
                  <c:v>1.0000000000000004</c:v>
                </c:pt>
                <c:pt idx="81">
                  <c:v>1.0250000000000004</c:v>
                </c:pt>
                <c:pt idx="82">
                  <c:v>1.0500000000000003</c:v>
                </c:pt>
                <c:pt idx="83">
                  <c:v>1.0750000000000002</c:v>
                </c:pt>
                <c:pt idx="84">
                  <c:v>1.1000000000000001</c:v>
                </c:pt>
                <c:pt idx="85">
                  <c:v>1.125</c:v>
                </c:pt>
                <c:pt idx="86">
                  <c:v>1.1499999999999999</c:v>
                </c:pt>
                <c:pt idx="87">
                  <c:v>1.1749999999999998</c:v>
                </c:pt>
                <c:pt idx="88">
                  <c:v>1.1999999999999997</c:v>
                </c:pt>
                <c:pt idx="89">
                  <c:v>1.2249999999999996</c:v>
                </c:pt>
                <c:pt idx="90">
                  <c:v>1.2499999999999996</c:v>
                </c:pt>
                <c:pt idx="91">
                  <c:v>1.2749999999999995</c:v>
                </c:pt>
                <c:pt idx="92">
                  <c:v>1.2999999999999994</c:v>
                </c:pt>
                <c:pt idx="93">
                  <c:v>1.3249999999999993</c:v>
                </c:pt>
                <c:pt idx="94">
                  <c:v>1.3499999999999992</c:v>
                </c:pt>
                <c:pt idx="95">
                  <c:v>1.3749999999999991</c:v>
                </c:pt>
                <c:pt idx="96">
                  <c:v>1.399999999999999</c:v>
                </c:pt>
              </c:numCache>
            </c:numRef>
          </c:cat>
          <c:val>
            <c:numRef>
              <c:f>Sheet1!$F$5:$F$97</c:f>
              <c:numCache>
                <c:formatCode>General</c:formatCode>
                <c:ptCount val="93"/>
                <c:pt idx="0">
                  <c:v>-128.1</c:v>
                </c:pt>
                <c:pt idx="1">
                  <c:v>-138.69999999999999</c:v>
                </c:pt>
                <c:pt idx="2">
                  <c:v>-152.6</c:v>
                </c:pt>
                <c:pt idx="3">
                  <c:v>-166.3</c:v>
                </c:pt>
                <c:pt idx="4">
                  <c:v>-182.7</c:v>
                </c:pt>
                <c:pt idx="5">
                  <c:v>-201.4</c:v>
                </c:pt>
                <c:pt idx="6">
                  <c:v>-221.6</c:v>
                </c:pt>
                <c:pt idx="7">
                  <c:v>-244.7</c:v>
                </c:pt>
                <c:pt idx="8">
                  <c:v>-274.39999999999998</c:v>
                </c:pt>
                <c:pt idx="9">
                  <c:v>-306.89999999999998</c:v>
                </c:pt>
                <c:pt idx="10">
                  <c:v>-332.3</c:v>
                </c:pt>
                <c:pt idx="11">
                  <c:v>-380.1</c:v>
                </c:pt>
                <c:pt idx="12">
                  <c:v>-422.2</c:v>
                </c:pt>
                <c:pt idx="13">
                  <c:v>-466.5</c:v>
                </c:pt>
                <c:pt idx="14">
                  <c:v>-518</c:v>
                </c:pt>
                <c:pt idx="15">
                  <c:v>-561.20000000000005</c:v>
                </c:pt>
                <c:pt idx="16">
                  <c:v>-592.9</c:v>
                </c:pt>
                <c:pt idx="17">
                  <c:v>-586.70000000000005</c:v>
                </c:pt>
                <c:pt idx="18">
                  <c:v>-513.79999999999995</c:v>
                </c:pt>
                <c:pt idx="19">
                  <c:v>-306.89999999999998</c:v>
                </c:pt>
                <c:pt idx="20">
                  <c:v>107.8</c:v>
                </c:pt>
                <c:pt idx="21">
                  <c:v>685.5</c:v>
                </c:pt>
                <c:pt idx="22">
                  <c:v>1178.9000000000001</c:v>
                </c:pt>
                <c:pt idx="23">
                  <c:v>1525.1</c:v>
                </c:pt>
                <c:pt idx="24">
                  <c:v>1668.9</c:v>
                </c:pt>
                <c:pt idx="25">
                  <c:v>1730.6</c:v>
                </c:pt>
                <c:pt idx="26">
                  <c:v>1737.3</c:v>
                </c:pt>
                <c:pt idx="27">
                  <c:v>1714.3</c:v>
                </c:pt>
                <c:pt idx="28">
                  <c:v>1683.5</c:v>
                </c:pt>
                <c:pt idx="29">
                  <c:v>1645.9</c:v>
                </c:pt>
                <c:pt idx="30">
                  <c:v>1604.2</c:v>
                </c:pt>
                <c:pt idx="31">
                  <c:v>1566.8</c:v>
                </c:pt>
                <c:pt idx="32">
                  <c:v>1533.3</c:v>
                </c:pt>
                <c:pt idx="33">
                  <c:v>1501.6</c:v>
                </c:pt>
                <c:pt idx="34">
                  <c:v>1473.4</c:v>
                </c:pt>
                <c:pt idx="35">
                  <c:v>1448.4</c:v>
                </c:pt>
                <c:pt idx="36">
                  <c:v>1427</c:v>
                </c:pt>
                <c:pt idx="37">
                  <c:v>1408.3</c:v>
                </c:pt>
                <c:pt idx="38">
                  <c:v>1392.3</c:v>
                </c:pt>
                <c:pt idx="39">
                  <c:v>1378.3</c:v>
                </c:pt>
                <c:pt idx="40">
                  <c:v>1369.3</c:v>
                </c:pt>
                <c:pt idx="41">
                  <c:v>1357</c:v>
                </c:pt>
                <c:pt idx="42">
                  <c:v>1354.7</c:v>
                </c:pt>
                <c:pt idx="43">
                  <c:v>1346.2</c:v>
                </c:pt>
                <c:pt idx="44">
                  <c:v>1343.4</c:v>
                </c:pt>
                <c:pt idx="45">
                  <c:v>1337.6</c:v>
                </c:pt>
                <c:pt idx="46">
                  <c:v>1338.3</c:v>
                </c:pt>
                <c:pt idx="47">
                  <c:v>1333.5</c:v>
                </c:pt>
                <c:pt idx="48">
                  <c:v>1329.1</c:v>
                </c:pt>
                <c:pt idx="49">
                  <c:v>1322.7</c:v>
                </c:pt>
                <c:pt idx="50">
                  <c:v>1312.7</c:v>
                </c:pt>
                <c:pt idx="51">
                  <c:v>1295.4000000000001</c:v>
                </c:pt>
                <c:pt idx="52">
                  <c:v>1272.5999999999999</c:v>
                </c:pt>
                <c:pt idx="53">
                  <c:v>1238.9000000000001</c:v>
                </c:pt>
                <c:pt idx="54">
                  <c:v>1190.9000000000001</c:v>
                </c:pt>
                <c:pt idx="55">
                  <c:v>1142.4000000000001</c:v>
                </c:pt>
                <c:pt idx="56">
                  <c:v>1059.7</c:v>
                </c:pt>
                <c:pt idx="57">
                  <c:v>964.9</c:v>
                </c:pt>
                <c:pt idx="58">
                  <c:v>854.6</c:v>
                </c:pt>
                <c:pt idx="59">
                  <c:v>725.6</c:v>
                </c:pt>
                <c:pt idx="60">
                  <c:v>591.9</c:v>
                </c:pt>
                <c:pt idx="61">
                  <c:v>461.3</c:v>
                </c:pt>
                <c:pt idx="62">
                  <c:v>339.5</c:v>
                </c:pt>
                <c:pt idx="63">
                  <c:v>237</c:v>
                </c:pt>
                <c:pt idx="64">
                  <c:v>148.4</c:v>
                </c:pt>
                <c:pt idx="65">
                  <c:v>80.599999999999994</c:v>
                </c:pt>
                <c:pt idx="66">
                  <c:v>14.6</c:v>
                </c:pt>
                <c:pt idx="67">
                  <c:v>-16.100000000000001</c:v>
                </c:pt>
                <c:pt idx="68">
                  <c:v>-46.7</c:v>
                </c:pt>
                <c:pt idx="69">
                  <c:v>-67.400000000000006</c:v>
                </c:pt>
                <c:pt idx="70">
                  <c:v>-78.599999999999994</c:v>
                </c:pt>
                <c:pt idx="71">
                  <c:v>-90.2</c:v>
                </c:pt>
                <c:pt idx="72">
                  <c:v>-90.8</c:v>
                </c:pt>
                <c:pt idx="73">
                  <c:v>-92.2</c:v>
                </c:pt>
                <c:pt idx="74">
                  <c:v>-91.8</c:v>
                </c:pt>
                <c:pt idx="75">
                  <c:v>-89.5</c:v>
                </c:pt>
                <c:pt idx="76">
                  <c:v>-87.9</c:v>
                </c:pt>
                <c:pt idx="77">
                  <c:v>-84</c:v>
                </c:pt>
                <c:pt idx="78">
                  <c:v>-80.599999999999994</c:v>
                </c:pt>
                <c:pt idx="79">
                  <c:v>-77.099999999999994</c:v>
                </c:pt>
                <c:pt idx="80">
                  <c:v>-73.3</c:v>
                </c:pt>
                <c:pt idx="81">
                  <c:v>-69.8</c:v>
                </c:pt>
                <c:pt idx="82">
                  <c:v>-48.3</c:v>
                </c:pt>
                <c:pt idx="83">
                  <c:v>-46.8</c:v>
                </c:pt>
                <c:pt idx="84">
                  <c:v>-45.3</c:v>
                </c:pt>
                <c:pt idx="85">
                  <c:v>-43.5</c:v>
                </c:pt>
                <c:pt idx="86">
                  <c:v>-41.7</c:v>
                </c:pt>
                <c:pt idx="87">
                  <c:v>-40.1</c:v>
                </c:pt>
                <c:pt idx="88">
                  <c:v>-38.5</c:v>
                </c:pt>
                <c:pt idx="89">
                  <c:v>-37</c:v>
                </c:pt>
                <c:pt idx="90">
                  <c:v>-35.5</c:v>
                </c:pt>
                <c:pt idx="91">
                  <c:v>-34</c:v>
                </c:pt>
                <c:pt idx="92">
                  <c:v>-32.5</c:v>
                </c:pt>
              </c:numCache>
            </c:numRef>
          </c:val>
        </c:ser>
        <c:ser>
          <c:idx val="2"/>
          <c:order val="2"/>
          <c:tx>
            <c:v>Field Strength</c:v>
          </c:tx>
          <c:marker>
            <c:symbol val="none"/>
          </c:marker>
          <c:cat>
            <c:numRef>
              <c:f>Sheet1!$B$6:$B$102</c:f>
              <c:numCache>
                <c:formatCode>General</c:formatCode>
                <c:ptCount val="97"/>
                <c:pt idx="0">
                  <c:v>-1.0000000000000004</c:v>
                </c:pt>
                <c:pt idx="1">
                  <c:v>-0.97500000000000053</c:v>
                </c:pt>
                <c:pt idx="2">
                  <c:v>-0.95000000000000051</c:v>
                </c:pt>
                <c:pt idx="3">
                  <c:v>-0.92500000000000049</c:v>
                </c:pt>
                <c:pt idx="4">
                  <c:v>-0.90000000000000047</c:v>
                </c:pt>
                <c:pt idx="5">
                  <c:v>-0.87500000000000044</c:v>
                </c:pt>
                <c:pt idx="6">
                  <c:v>-0.85000000000000042</c:v>
                </c:pt>
                <c:pt idx="7">
                  <c:v>-0.8250000000000004</c:v>
                </c:pt>
                <c:pt idx="8">
                  <c:v>-0.80000000000000038</c:v>
                </c:pt>
                <c:pt idx="9">
                  <c:v>-0.77500000000000036</c:v>
                </c:pt>
                <c:pt idx="10">
                  <c:v>-0.75000000000000033</c:v>
                </c:pt>
                <c:pt idx="11">
                  <c:v>-0.72500000000000031</c:v>
                </c:pt>
                <c:pt idx="12">
                  <c:v>-0.70000000000000029</c:v>
                </c:pt>
                <c:pt idx="13">
                  <c:v>-0.67500000000000027</c:v>
                </c:pt>
                <c:pt idx="14">
                  <c:v>-0.65000000000000024</c:v>
                </c:pt>
                <c:pt idx="15">
                  <c:v>-0.62500000000000022</c:v>
                </c:pt>
                <c:pt idx="16">
                  <c:v>-0.6000000000000002</c:v>
                </c:pt>
                <c:pt idx="17">
                  <c:v>-0.57500000000000018</c:v>
                </c:pt>
                <c:pt idx="18">
                  <c:v>-0.55000000000000016</c:v>
                </c:pt>
                <c:pt idx="19">
                  <c:v>-0.52500000000000013</c:v>
                </c:pt>
                <c:pt idx="20">
                  <c:v>-0.50000000000000011</c:v>
                </c:pt>
                <c:pt idx="21">
                  <c:v>-0.47500000000000014</c:v>
                </c:pt>
                <c:pt idx="22">
                  <c:v>-0.45000000000000012</c:v>
                </c:pt>
                <c:pt idx="23">
                  <c:v>-0.4250000000000001</c:v>
                </c:pt>
                <c:pt idx="24">
                  <c:v>-0.40000000000000008</c:v>
                </c:pt>
                <c:pt idx="25">
                  <c:v>-0.37500000000000006</c:v>
                </c:pt>
                <c:pt idx="26">
                  <c:v>-0.35000000000000003</c:v>
                </c:pt>
                <c:pt idx="27">
                  <c:v>-0.32500000000000001</c:v>
                </c:pt>
                <c:pt idx="28">
                  <c:v>-0.3</c:v>
                </c:pt>
                <c:pt idx="29">
                  <c:v>-0.27499999999999997</c:v>
                </c:pt>
                <c:pt idx="30">
                  <c:v>-0.24999999999999997</c:v>
                </c:pt>
                <c:pt idx="31">
                  <c:v>-0.22499999999999998</c:v>
                </c:pt>
                <c:pt idx="32">
                  <c:v>-0.19999999999999998</c:v>
                </c:pt>
                <c:pt idx="33">
                  <c:v>-0.17499999999999999</c:v>
                </c:pt>
                <c:pt idx="34">
                  <c:v>-0.15</c:v>
                </c:pt>
                <c:pt idx="35">
                  <c:v>-0.125</c:v>
                </c:pt>
                <c:pt idx="36">
                  <c:v>-0.1</c:v>
                </c:pt>
                <c:pt idx="37">
                  <c:v>-7.5000000000000011E-2</c:v>
                </c:pt>
                <c:pt idx="38">
                  <c:v>-0.05</c:v>
                </c:pt>
                <c:pt idx="39">
                  <c:v>-2.5000000000000001E-2</c:v>
                </c:pt>
                <c:pt idx="40">
                  <c:v>0</c:v>
                </c:pt>
                <c:pt idx="41">
                  <c:v>2.5000000000000001E-2</c:v>
                </c:pt>
                <c:pt idx="42">
                  <c:v>0.05</c:v>
                </c:pt>
                <c:pt idx="43">
                  <c:v>7.5000000000000011E-2</c:v>
                </c:pt>
                <c:pt idx="44">
                  <c:v>0.1</c:v>
                </c:pt>
                <c:pt idx="45">
                  <c:v>0.125</c:v>
                </c:pt>
                <c:pt idx="46">
                  <c:v>0.15</c:v>
                </c:pt>
                <c:pt idx="47">
                  <c:v>0.17499999999999999</c:v>
                </c:pt>
                <c:pt idx="48">
                  <c:v>0.19999999999999998</c:v>
                </c:pt>
                <c:pt idx="49">
                  <c:v>0.22499999999999998</c:v>
                </c:pt>
                <c:pt idx="50">
                  <c:v>0.24999999999999997</c:v>
                </c:pt>
                <c:pt idx="51">
                  <c:v>0.27499999999999997</c:v>
                </c:pt>
                <c:pt idx="52">
                  <c:v>0.3</c:v>
                </c:pt>
                <c:pt idx="53">
                  <c:v>0.32500000000000001</c:v>
                </c:pt>
                <c:pt idx="54">
                  <c:v>0.35000000000000003</c:v>
                </c:pt>
                <c:pt idx="55">
                  <c:v>0.37500000000000006</c:v>
                </c:pt>
                <c:pt idx="56">
                  <c:v>0.40000000000000008</c:v>
                </c:pt>
                <c:pt idx="57">
                  <c:v>0.4250000000000001</c:v>
                </c:pt>
                <c:pt idx="58">
                  <c:v>0.45000000000000012</c:v>
                </c:pt>
                <c:pt idx="59">
                  <c:v>0.47500000000000014</c:v>
                </c:pt>
                <c:pt idx="60">
                  <c:v>0.50000000000000011</c:v>
                </c:pt>
                <c:pt idx="61">
                  <c:v>0.52500000000000013</c:v>
                </c:pt>
                <c:pt idx="62">
                  <c:v>0.55000000000000016</c:v>
                </c:pt>
                <c:pt idx="63">
                  <c:v>0.57500000000000018</c:v>
                </c:pt>
                <c:pt idx="64">
                  <c:v>0.6000000000000002</c:v>
                </c:pt>
                <c:pt idx="65">
                  <c:v>0.62500000000000022</c:v>
                </c:pt>
                <c:pt idx="66">
                  <c:v>0.65000000000000024</c:v>
                </c:pt>
                <c:pt idx="67">
                  <c:v>0.67500000000000027</c:v>
                </c:pt>
                <c:pt idx="68">
                  <c:v>0.70000000000000029</c:v>
                </c:pt>
                <c:pt idx="69">
                  <c:v>0.72500000000000031</c:v>
                </c:pt>
                <c:pt idx="70">
                  <c:v>0.75000000000000033</c:v>
                </c:pt>
                <c:pt idx="71">
                  <c:v>0.77500000000000036</c:v>
                </c:pt>
                <c:pt idx="72">
                  <c:v>0.80000000000000038</c:v>
                </c:pt>
                <c:pt idx="73">
                  <c:v>0.8250000000000004</c:v>
                </c:pt>
                <c:pt idx="74">
                  <c:v>0.85000000000000042</c:v>
                </c:pt>
                <c:pt idx="75">
                  <c:v>0.87500000000000044</c:v>
                </c:pt>
                <c:pt idx="76">
                  <c:v>0.90000000000000047</c:v>
                </c:pt>
                <c:pt idx="77">
                  <c:v>0.92500000000000049</c:v>
                </c:pt>
                <c:pt idx="78">
                  <c:v>0.95000000000000051</c:v>
                </c:pt>
                <c:pt idx="79">
                  <c:v>0.97500000000000053</c:v>
                </c:pt>
                <c:pt idx="80">
                  <c:v>1.0000000000000004</c:v>
                </c:pt>
                <c:pt idx="81">
                  <c:v>1.0250000000000004</c:v>
                </c:pt>
                <c:pt idx="82">
                  <c:v>1.0500000000000003</c:v>
                </c:pt>
                <c:pt idx="83">
                  <c:v>1.0750000000000002</c:v>
                </c:pt>
                <c:pt idx="84">
                  <c:v>1.1000000000000001</c:v>
                </c:pt>
                <c:pt idx="85">
                  <c:v>1.125</c:v>
                </c:pt>
                <c:pt idx="86">
                  <c:v>1.1499999999999999</c:v>
                </c:pt>
                <c:pt idx="87">
                  <c:v>1.1749999999999998</c:v>
                </c:pt>
                <c:pt idx="88">
                  <c:v>1.1999999999999997</c:v>
                </c:pt>
                <c:pt idx="89">
                  <c:v>1.2249999999999996</c:v>
                </c:pt>
                <c:pt idx="90">
                  <c:v>1.2499999999999996</c:v>
                </c:pt>
                <c:pt idx="91">
                  <c:v>1.2749999999999995</c:v>
                </c:pt>
                <c:pt idx="92">
                  <c:v>1.2999999999999994</c:v>
                </c:pt>
                <c:pt idx="93">
                  <c:v>1.3249999999999993</c:v>
                </c:pt>
                <c:pt idx="94">
                  <c:v>1.3499999999999992</c:v>
                </c:pt>
                <c:pt idx="95">
                  <c:v>1.3749999999999991</c:v>
                </c:pt>
                <c:pt idx="96">
                  <c:v>1.399999999999999</c:v>
                </c:pt>
              </c:numCache>
            </c:numRef>
          </c:cat>
          <c:val>
            <c:numRef>
              <c:f>Sheet1!$D$5:$D$97</c:f>
              <c:numCache>
                <c:formatCode>General</c:formatCode>
                <c:ptCount val="93"/>
                <c:pt idx="0">
                  <c:v>131.30000000000001</c:v>
                </c:pt>
                <c:pt idx="1">
                  <c:v>142.69999999999999</c:v>
                </c:pt>
                <c:pt idx="2">
                  <c:v>157.69999999999999</c:v>
                </c:pt>
                <c:pt idx="3">
                  <c:v>172.7</c:v>
                </c:pt>
                <c:pt idx="4">
                  <c:v>191.1</c:v>
                </c:pt>
                <c:pt idx="5">
                  <c:v>212.7</c:v>
                </c:pt>
                <c:pt idx="6">
                  <c:v>237.1</c:v>
                </c:pt>
                <c:pt idx="7">
                  <c:v>264.5</c:v>
                </c:pt>
                <c:pt idx="8">
                  <c:v>298.89999999999998</c:v>
                </c:pt>
                <c:pt idx="9">
                  <c:v>340.1</c:v>
                </c:pt>
                <c:pt idx="10">
                  <c:v>382.6</c:v>
                </c:pt>
                <c:pt idx="11">
                  <c:v>445.4</c:v>
                </c:pt>
                <c:pt idx="12">
                  <c:v>514.9</c:v>
                </c:pt>
                <c:pt idx="13">
                  <c:v>597.5</c:v>
                </c:pt>
                <c:pt idx="14">
                  <c:v>708.2</c:v>
                </c:pt>
                <c:pt idx="15">
                  <c:v>840</c:v>
                </c:pt>
                <c:pt idx="16">
                  <c:v>1005.5</c:v>
                </c:pt>
                <c:pt idx="17">
                  <c:v>1212.5</c:v>
                </c:pt>
                <c:pt idx="18">
                  <c:v>1470.8</c:v>
                </c:pt>
                <c:pt idx="19">
                  <c:v>1773.5</c:v>
                </c:pt>
                <c:pt idx="20">
                  <c:v>2101.4</c:v>
                </c:pt>
                <c:pt idx="21">
                  <c:v>2306.6</c:v>
                </c:pt>
                <c:pt idx="22">
                  <c:v>2366.4</c:v>
                </c:pt>
                <c:pt idx="23">
                  <c:v>2334.4</c:v>
                </c:pt>
                <c:pt idx="24">
                  <c:v>2222.6999999999998</c:v>
                </c:pt>
                <c:pt idx="25">
                  <c:v>2110.1999999999998</c:v>
                </c:pt>
                <c:pt idx="26">
                  <c:v>2002.8</c:v>
                </c:pt>
                <c:pt idx="27">
                  <c:v>1903.9</c:v>
                </c:pt>
                <c:pt idx="28">
                  <c:v>1820.8</c:v>
                </c:pt>
                <c:pt idx="29">
                  <c:v>1746.1</c:v>
                </c:pt>
                <c:pt idx="30">
                  <c:v>1677.8</c:v>
                </c:pt>
                <c:pt idx="31">
                  <c:v>1621.3</c:v>
                </c:pt>
                <c:pt idx="32">
                  <c:v>1573.3</c:v>
                </c:pt>
                <c:pt idx="33">
                  <c:v>1530.8</c:v>
                </c:pt>
                <c:pt idx="34">
                  <c:v>1494.6</c:v>
                </c:pt>
                <c:pt idx="35">
                  <c:v>1463</c:v>
                </c:pt>
                <c:pt idx="36">
                  <c:v>1436.7</c:v>
                </c:pt>
                <c:pt idx="37">
                  <c:v>1414.4</c:v>
                </c:pt>
                <c:pt idx="38">
                  <c:v>1395.6</c:v>
                </c:pt>
                <c:pt idx="39">
                  <c:v>1379.8</c:v>
                </c:pt>
                <c:pt idx="40">
                  <c:v>1369.7</c:v>
                </c:pt>
                <c:pt idx="41">
                  <c:v>1357</c:v>
                </c:pt>
                <c:pt idx="42">
                  <c:v>1355.1</c:v>
                </c:pt>
                <c:pt idx="43">
                  <c:v>1347.8</c:v>
                </c:pt>
                <c:pt idx="44">
                  <c:v>1347.2</c:v>
                </c:pt>
                <c:pt idx="45">
                  <c:v>1344.8</c:v>
                </c:pt>
                <c:pt idx="46">
                  <c:v>1350</c:v>
                </c:pt>
                <c:pt idx="47">
                  <c:v>1351.4</c:v>
                </c:pt>
                <c:pt idx="48">
                  <c:v>1355.6</c:v>
                </c:pt>
                <c:pt idx="49">
                  <c:v>1359.7</c:v>
                </c:pt>
                <c:pt idx="50">
                  <c:v>1364.5</c:v>
                </c:pt>
                <c:pt idx="51">
                  <c:v>1366.2</c:v>
                </c:pt>
                <c:pt idx="52">
                  <c:v>1367.3</c:v>
                </c:pt>
                <c:pt idx="53">
                  <c:v>1364.1</c:v>
                </c:pt>
                <c:pt idx="54">
                  <c:v>1352</c:v>
                </c:pt>
                <c:pt idx="55">
                  <c:v>1347.5</c:v>
                </c:pt>
                <c:pt idx="56">
                  <c:v>1320.3</c:v>
                </c:pt>
                <c:pt idx="57">
                  <c:v>1288.7</c:v>
                </c:pt>
                <c:pt idx="58">
                  <c:v>1235.3</c:v>
                </c:pt>
                <c:pt idx="59">
                  <c:v>1174.7</c:v>
                </c:pt>
                <c:pt idx="60">
                  <c:v>1104.2</c:v>
                </c:pt>
                <c:pt idx="61">
                  <c:v>1024.4000000000001</c:v>
                </c:pt>
                <c:pt idx="62">
                  <c:v>933.6</c:v>
                </c:pt>
                <c:pt idx="63">
                  <c:v>843.7</c:v>
                </c:pt>
                <c:pt idx="64">
                  <c:v>762.7</c:v>
                </c:pt>
                <c:pt idx="65">
                  <c:v>680.8</c:v>
                </c:pt>
                <c:pt idx="66">
                  <c:v>607</c:v>
                </c:pt>
                <c:pt idx="67">
                  <c:v>541.1</c:v>
                </c:pt>
                <c:pt idx="68">
                  <c:v>479.6</c:v>
                </c:pt>
                <c:pt idx="69">
                  <c:v>427.1</c:v>
                </c:pt>
                <c:pt idx="70">
                  <c:v>381.7</c:v>
                </c:pt>
                <c:pt idx="71">
                  <c:v>339</c:v>
                </c:pt>
                <c:pt idx="72">
                  <c:v>306.10000000000002</c:v>
                </c:pt>
                <c:pt idx="73">
                  <c:v>274.5</c:v>
                </c:pt>
                <c:pt idx="74">
                  <c:v>247.7</c:v>
                </c:pt>
                <c:pt idx="75">
                  <c:v>225.4</c:v>
                </c:pt>
                <c:pt idx="76">
                  <c:v>204</c:v>
                </c:pt>
                <c:pt idx="77">
                  <c:v>186</c:v>
                </c:pt>
                <c:pt idx="78">
                  <c:v>168.4</c:v>
                </c:pt>
                <c:pt idx="79">
                  <c:v>153.5</c:v>
                </c:pt>
                <c:pt idx="80">
                  <c:v>141.19999999999999</c:v>
                </c:pt>
                <c:pt idx="81">
                  <c:v>129</c:v>
                </c:pt>
                <c:pt idx="82">
                  <c:v>112.9</c:v>
                </c:pt>
                <c:pt idx="83">
                  <c:v>104.9</c:v>
                </c:pt>
                <c:pt idx="84">
                  <c:v>97.3</c:v>
                </c:pt>
                <c:pt idx="85">
                  <c:v>90.2</c:v>
                </c:pt>
                <c:pt idx="86">
                  <c:v>83.1</c:v>
                </c:pt>
                <c:pt idx="87">
                  <c:v>77.599999999999994</c:v>
                </c:pt>
                <c:pt idx="88">
                  <c:v>72.3</c:v>
                </c:pt>
                <c:pt idx="89">
                  <c:v>67.599999999999994</c:v>
                </c:pt>
                <c:pt idx="90">
                  <c:v>63.5</c:v>
                </c:pt>
                <c:pt idx="91">
                  <c:v>59.4</c:v>
                </c:pt>
                <c:pt idx="92">
                  <c:v>56</c:v>
                </c:pt>
              </c:numCache>
            </c:numRef>
          </c:val>
        </c:ser>
        <c:marker val="1"/>
        <c:axId val="73169536"/>
        <c:axId val="73187712"/>
      </c:lineChart>
      <c:catAx>
        <c:axId val="73169536"/>
        <c:scaling>
          <c:orientation val="minMax"/>
        </c:scaling>
        <c:axPos val="b"/>
        <c:numFmt formatCode="General" sourceLinked="1"/>
        <c:majorTickMark val="none"/>
        <c:tickLblPos val="low"/>
        <c:crossAx val="73187712"/>
        <c:crosses val="autoZero"/>
        <c:auto val="1"/>
        <c:lblAlgn val="ctr"/>
        <c:lblOffset val="100"/>
        <c:tickMarkSkip val="10"/>
      </c:catAx>
      <c:valAx>
        <c:axId val="731877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Gauss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3169536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7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4017" y="34017"/>
    <xdr:ext cx="8674554" cy="62933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0"/>
  <sheetViews>
    <sheetView tabSelected="1" workbookViewId="0">
      <pane ySplit="4" topLeftCell="A83" activePane="bottomLeft" state="frozenSplit"/>
      <selection pane="bottomLeft" activeCell="B109" sqref="B109"/>
    </sheetView>
  </sheetViews>
  <sheetFormatPr defaultRowHeight="15"/>
  <cols>
    <col min="1" max="1" width="10.42578125" style="1" customWidth="1"/>
    <col min="2" max="2" width="15.5703125" style="1" customWidth="1"/>
    <col min="3" max="3" width="16.85546875" style="1" customWidth="1"/>
    <col min="4" max="7" width="18.140625" style="1" customWidth="1"/>
    <col min="8" max="9" width="14.85546875" style="1" customWidth="1"/>
    <col min="10" max="10" width="15" style="1" customWidth="1"/>
    <col min="11" max="16384" width="9.140625" style="1"/>
  </cols>
  <sheetData>
    <row r="1" spans="1:10">
      <c r="B1" s="5" t="s">
        <v>12</v>
      </c>
    </row>
    <row r="2" spans="1:10">
      <c r="B2" s="5" t="s">
        <v>11</v>
      </c>
    </row>
    <row r="4" spans="1:10" s="2" customFormat="1" ht="30">
      <c r="A4" s="2" t="s">
        <v>2</v>
      </c>
      <c r="B4" s="2" t="s">
        <v>1</v>
      </c>
      <c r="C4" s="2" t="s">
        <v>0</v>
      </c>
      <c r="D4" s="2" t="s">
        <v>9</v>
      </c>
      <c r="E4" s="2" t="s">
        <v>3</v>
      </c>
      <c r="F4" s="2" t="s">
        <v>4</v>
      </c>
      <c r="G4" s="2" t="s">
        <v>7</v>
      </c>
      <c r="H4" s="2" t="s">
        <v>6</v>
      </c>
      <c r="I4" s="2" t="s">
        <v>5</v>
      </c>
      <c r="J4" s="2" t="s">
        <v>8</v>
      </c>
    </row>
    <row r="5" spans="1:10" s="2" customFormat="1">
      <c r="A5" s="1">
        <v>0</v>
      </c>
      <c r="B5" s="1">
        <f t="shared" ref="B5:B25" si="0">B6-0.025</f>
        <v>-1.0250000000000004</v>
      </c>
      <c r="C5" s="1">
        <f t="shared" ref="C5:C25" si="1">(A5-1)*(0.125/41)+0.125</f>
        <v>0.12195121951219512</v>
      </c>
      <c r="D5" s="2">
        <v>131.30000000000001</v>
      </c>
      <c r="E5" s="2">
        <v>28.6</v>
      </c>
      <c r="F5" s="2">
        <v>-128.1</v>
      </c>
      <c r="G5" s="1">
        <f t="shared" ref="G5:G26" si="2">E5+F5</f>
        <v>-99.5</v>
      </c>
      <c r="H5" s="3" t="s">
        <v>10</v>
      </c>
      <c r="I5" s="3" t="s">
        <v>10</v>
      </c>
      <c r="J5" s="3" t="s">
        <v>10</v>
      </c>
    </row>
    <row r="6" spans="1:10" s="2" customFormat="1">
      <c r="A6" s="1">
        <v>1</v>
      </c>
      <c r="B6" s="1">
        <f t="shared" si="0"/>
        <v>-1.0000000000000004</v>
      </c>
      <c r="C6" s="1">
        <f t="shared" si="1"/>
        <v>0.125</v>
      </c>
      <c r="D6" s="2">
        <v>142.69999999999999</v>
      </c>
      <c r="E6" s="2">
        <v>33.6</v>
      </c>
      <c r="F6" s="2">
        <v>-138.69999999999999</v>
      </c>
      <c r="G6" s="1">
        <f t="shared" si="2"/>
        <v>-105.1</v>
      </c>
      <c r="H6" s="1">
        <f t="shared" ref="H6:H26" si="3">E6-E5</f>
        <v>5</v>
      </c>
      <c r="I6" s="1">
        <f t="shared" ref="I6:I26" si="4">F6-F5</f>
        <v>-10.599999999999994</v>
      </c>
      <c r="J6" s="1">
        <f t="shared" ref="J6:J26" si="5">G6-G5</f>
        <v>-5.5999999999999943</v>
      </c>
    </row>
    <row r="7" spans="1:10" s="2" customFormat="1">
      <c r="A7" s="4">
        <v>2</v>
      </c>
      <c r="B7" s="1">
        <f t="shared" si="0"/>
        <v>-0.97500000000000053</v>
      </c>
      <c r="C7" s="1">
        <f t="shared" si="1"/>
        <v>0.12804878048780488</v>
      </c>
      <c r="D7" s="2">
        <v>157.69999999999999</v>
      </c>
      <c r="E7" s="2">
        <v>39.799999999999997</v>
      </c>
      <c r="F7" s="2">
        <v>-152.6</v>
      </c>
      <c r="G7" s="1">
        <f t="shared" si="2"/>
        <v>-112.8</v>
      </c>
      <c r="H7" s="1">
        <f t="shared" si="3"/>
        <v>6.1999999999999957</v>
      </c>
      <c r="I7" s="1">
        <f t="shared" si="4"/>
        <v>-13.900000000000006</v>
      </c>
      <c r="J7" s="1">
        <f t="shared" si="5"/>
        <v>-7.7000000000000028</v>
      </c>
    </row>
    <row r="8" spans="1:10" s="2" customFormat="1">
      <c r="A8" s="4">
        <v>3</v>
      </c>
      <c r="B8" s="1">
        <f t="shared" si="0"/>
        <v>-0.95000000000000051</v>
      </c>
      <c r="C8" s="1">
        <f t="shared" si="1"/>
        <v>0.13109756097560976</v>
      </c>
      <c r="D8" s="2">
        <v>172.7</v>
      </c>
      <c r="E8" s="2">
        <v>46.5</v>
      </c>
      <c r="F8" s="2">
        <v>-166.3</v>
      </c>
      <c r="G8" s="1">
        <f t="shared" si="2"/>
        <v>-119.80000000000001</v>
      </c>
      <c r="H8" s="1">
        <f t="shared" si="3"/>
        <v>6.7000000000000028</v>
      </c>
      <c r="I8" s="1">
        <f t="shared" si="4"/>
        <v>-13.700000000000017</v>
      </c>
      <c r="J8" s="1">
        <f t="shared" si="5"/>
        <v>-7.0000000000000142</v>
      </c>
    </row>
    <row r="9" spans="1:10" s="2" customFormat="1">
      <c r="A9" s="4">
        <v>4</v>
      </c>
      <c r="B9" s="1">
        <f t="shared" si="0"/>
        <v>-0.92500000000000049</v>
      </c>
      <c r="C9" s="1">
        <f t="shared" si="1"/>
        <v>0.13414634146341464</v>
      </c>
      <c r="D9" s="2">
        <v>191.1</v>
      </c>
      <c r="E9" s="2">
        <v>56</v>
      </c>
      <c r="F9" s="2">
        <v>-182.7</v>
      </c>
      <c r="G9" s="1">
        <f t="shared" si="2"/>
        <v>-126.69999999999999</v>
      </c>
      <c r="H9" s="1">
        <f t="shared" si="3"/>
        <v>9.5</v>
      </c>
      <c r="I9" s="1">
        <f t="shared" si="4"/>
        <v>-16.399999999999977</v>
      </c>
      <c r="J9" s="1">
        <f t="shared" si="5"/>
        <v>-6.8999999999999773</v>
      </c>
    </row>
    <row r="10" spans="1:10" s="2" customFormat="1">
      <c r="A10" s="4">
        <v>5</v>
      </c>
      <c r="B10" s="1">
        <f t="shared" si="0"/>
        <v>-0.90000000000000047</v>
      </c>
      <c r="C10" s="1">
        <f t="shared" si="1"/>
        <v>0.13719512195121952</v>
      </c>
      <c r="D10" s="2">
        <v>212.7</v>
      </c>
      <c r="E10" s="2">
        <v>68.400000000000006</v>
      </c>
      <c r="F10" s="2">
        <v>-201.4</v>
      </c>
      <c r="G10" s="1">
        <f t="shared" si="2"/>
        <v>-133</v>
      </c>
      <c r="H10" s="1">
        <f t="shared" si="3"/>
        <v>12.400000000000006</v>
      </c>
      <c r="I10" s="1">
        <f t="shared" si="4"/>
        <v>-18.700000000000017</v>
      </c>
      <c r="J10" s="1">
        <f t="shared" si="5"/>
        <v>-6.3000000000000114</v>
      </c>
    </row>
    <row r="11" spans="1:10" s="2" customFormat="1">
      <c r="A11" s="4">
        <v>6</v>
      </c>
      <c r="B11" s="1">
        <f t="shared" si="0"/>
        <v>-0.87500000000000044</v>
      </c>
      <c r="C11" s="1">
        <f t="shared" si="1"/>
        <v>0.1402439024390244</v>
      </c>
      <c r="D11" s="2">
        <v>237.1</v>
      </c>
      <c r="E11" s="2">
        <v>84.4</v>
      </c>
      <c r="F11" s="2">
        <v>-221.6</v>
      </c>
      <c r="G11" s="1">
        <f t="shared" si="2"/>
        <v>-137.19999999999999</v>
      </c>
      <c r="H11" s="1">
        <f t="shared" si="3"/>
        <v>16</v>
      </c>
      <c r="I11" s="1">
        <f t="shared" si="4"/>
        <v>-20.199999999999989</v>
      </c>
      <c r="J11" s="1">
        <f t="shared" si="5"/>
        <v>-4.1999999999999886</v>
      </c>
    </row>
    <row r="12" spans="1:10" s="2" customFormat="1">
      <c r="A12" s="4">
        <v>7</v>
      </c>
      <c r="B12" s="1">
        <f t="shared" si="0"/>
        <v>-0.85000000000000042</v>
      </c>
      <c r="C12" s="1">
        <f t="shared" si="1"/>
        <v>0.14329268292682928</v>
      </c>
      <c r="D12" s="2">
        <v>264.5</v>
      </c>
      <c r="E12" s="2">
        <v>100.4</v>
      </c>
      <c r="F12" s="2">
        <v>-244.7</v>
      </c>
      <c r="G12" s="1">
        <f t="shared" si="2"/>
        <v>-144.29999999999998</v>
      </c>
      <c r="H12" s="1">
        <f t="shared" si="3"/>
        <v>16</v>
      </c>
      <c r="I12" s="1">
        <f t="shared" si="4"/>
        <v>-23.099999999999994</v>
      </c>
      <c r="J12" s="1">
        <f t="shared" si="5"/>
        <v>-7.0999999999999943</v>
      </c>
    </row>
    <row r="13" spans="1:10" s="2" customFormat="1">
      <c r="A13" s="4">
        <v>8</v>
      </c>
      <c r="B13" s="1">
        <f t="shared" si="0"/>
        <v>-0.8250000000000004</v>
      </c>
      <c r="C13" s="1">
        <f t="shared" si="1"/>
        <v>0.14634146341463414</v>
      </c>
      <c r="D13" s="2">
        <v>298.89999999999998</v>
      </c>
      <c r="E13" s="2">
        <v>118.6</v>
      </c>
      <c r="F13" s="2">
        <v>-274.39999999999998</v>
      </c>
      <c r="G13" s="1">
        <f t="shared" si="2"/>
        <v>-155.79999999999998</v>
      </c>
      <c r="H13" s="1">
        <f t="shared" si="3"/>
        <v>18.199999999999989</v>
      </c>
      <c r="I13" s="1">
        <f t="shared" si="4"/>
        <v>-29.699999999999989</v>
      </c>
      <c r="J13" s="1">
        <f t="shared" si="5"/>
        <v>-11.5</v>
      </c>
    </row>
    <row r="14" spans="1:10" s="2" customFormat="1">
      <c r="A14" s="4">
        <v>9</v>
      </c>
      <c r="B14" s="1">
        <f t="shared" si="0"/>
        <v>-0.80000000000000038</v>
      </c>
      <c r="C14" s="1">
        <f t="shared" si="1"/>
        <v>0.14939024390243902</v>
      </c>
      <c r="D14" s="2">
        <v>340.1</v>
      </c>
      <c r="E14" s="2">
        <v>146.5</v>
      </c>
      <c r="F14" s="2">
        <v>-306.89999999999998</v>
      </c>
      <c r="G14" s="1">
        <f t="shared" si="2"/>
        <v>-160.39999999999998</v>
      </c>
      <c r="H14" s="1">
        <f t="shared" si="3"/>
        <v>27.900000000000006</v>
      </c>
      <c r="I14" s="1">
        <f t="shared" si="4"/>
        <v>-32.5</v>
      </c>
      <c r="J14" s="1">
        <f t="shared" si="5"/>
        <v>-4.5999999999999943</v>
      </c>
    </row>
    <row r="15" spans="1:10" s="2" customFormat="1">
      <c r="A15" s="4">
        <v>10</v>
      </c>
      <c r="B15" s="1">
        <f t="shared" si="0"/>
        <v>-0.77500000000000036</v>
      </c>
      <c r="C15" s="1">
        <f t="shared" si="1"/>
        <v>0.1524390243902439</v>
      </c>
      <c r="D15" s="2">
        <v>382.6</v>
      </c>
      <c r="E15" s="2">
        <v>189.6</v>
      </c>
      <c r="F15" s="2">
        <v>-332.3</v>
      </c>
      <c r="G15" s="1">
        <f t="shared" si="2"/>
        <v>-142.70000000000002</v>
      </c>
      <c r="H15" s="1">
        <f t="shared" si="3"/>
        <v>43.099999999999994</v>
      </c>
      <c r="I15" s="1">
        <f t="shared" si="4"/>
        <v>-25.400000000000034</v>
      </c>
      <c r="J15" s="1">
        <f t="shared" si="5"/>
        <v>17.69999999999996</v>
      </c>
    </row>
    <row r="16" spans="1:10" s="2" customFormat="1">
      <c r="A16" s="4">
        <v>11</v>
      </c>
      <c r="B16" s="1">
        <f t="shared" si="0"/>
        <v>-0.75000000000000033</v>
      </c>
      <c r="C16" s="1">
        <f t="shared" si="1"/>
        <v>0.15548780487804878</v>
      </c>
      <c r="D16" s="2">
        <v>445.4</v>
      </c>
      <c r="E16" s="2">
        <v>232.2</v>
      </c>
      <c r="F16" s="2">
        <v>-380.1</v>
      </c>
      <c r="G16" s="1">
        <f t="shared" si="2"/>
        <v>-147.90000000000003</v>
      </c>
      <c r="H16" s="1">
        <f t="shared" si="3"/>
        <v>42.599999999999994</v>
      </c>
      <c r="I16" s="1">
        <f t="shared" si="4"/>
        <v>-47.800000000000011</v>
      </c>
      <c r="J16" s="1">
        <f t="shared" si="5"/>
        <v>-5.2000000000000171</v>
      </c>
    </row>
    <row r="17" spans="1:10" s="2" customFormat="1">
      <c r="A17" s="4">
        <v>12</v>
      </c>
      <c r="B17" s="1">
        <f t="shared" si="0"/>
        <v>-0.72500000000000031</v>
      </c>
      <c r="C17" s="1">
        <f t="shared" si="1"/>
        <v>0.15853658536585366</v>
      </c>
      <c r="D17" s="2">
        <v>514.9</v>
      </c>
      <c r="E17" s="2">
        <v>294.8</v>
      </c>
      <c r="F17" s="2">
        <v>-422.2</v>
      </c>
      <c r="G17" s="1">
        <f t="shared" si="2"/>
        <v>-127.39999999999998</v>
      </c>
      <c r="H17" s="1">
        <f t="shared" si="3"/>
        <v>62.600000000000023</v>
      </c>
      <c r="I17" s="1">
        <f t="shared" si="4"/>
        <v>-42.099999999999966</v>
      </c>
      <c r="J17" s="1">
        <f t="shared" si="5"/>
        <v>20.500000000000057</v>
      </c>
    </row>
    <row r="18" spans="1:10" s="2" customFormat="1">
      <c r="A18" s="4">
        <v>13</v>
      </c>
      <c r="B18" s="1">
        <f t="shared" si="0"/>
        <v>-0.70000000000000029</v>
      </c>
      <c r="C18" s="1">
        <f t="shared" si="1"/>
        <v>0.16158536585365854</v>
      </c>
      <c r="D18" s="2">
        <v>597.5</v>
      </c>
      <c r="E18" s="2">
        <v>373.4</v>
      </c>
      <c r="F18" s="2">
        <v>-466.5</v>
      </c>
      <c r="G18" s="1">
        <f t="shared" si="2"/>
        <v>-93.100000000000023</v>
      </c>
      <c r="H18" s="1">
        <f t="shared" si="3"/>
        <v>78.599999999999966</v>
      </c>
      <c r="I18" s="1">
        <f t="shared" si="4"/>
        <v>-44.300000000000011</v>
      </c>
      <c r="J18" s="1">
        <f t="shared" si="5"/>
        <v>34.299999999999955</v>
      </c>
    </row>
    <row r="19" spans="1:10" s="2" customFormat="1">
      <c r="A19" s="4">
        <v>14</v>
      </c>
      <c r="B19" s="1">
        <f t="shared" si="0"/>
        <v>-0.67500000000000027</v>
      </c>
      <c r="C19" s="1">
        <f t="shared" si="1"/>
        <v>0.16463414634146342</v>
      </c>
      <c r="D19" s="2">
        <v>708.2</v>
      </c>
      <c r="E19" s="2">
        <v>482.9</v>
      </c>
      <c r="F19" s="2">
        <v>-518</v>
      </c>
      <c r="G19" s="1">
        <f t="shared" si="2"/>
        <v>-35.100000000000023</v>
      </c>
      <c r="H19" s="1">
        <f t="shared" si="3"/>
        <v>109.5</v>
      </c>
      <c r="I19" s="1">
        <f t="shared" si="4"/>
        <v>-51.5</v>
      </c>
      <c r="J19" s="1">
        <f t="shared" si="5"/>
        <v>58</v>
      </c>
    </row>
    <row r="20" spans="1:10" s="2" customFormat="1">
      <c r="A20" s="4">
        <v>15</v>
      </c>
      <c r="B20" s="1">
        <f t="shared" si="0"/>
        <v>-0.65000000000000024</v>
      </c>
      <c r="C20" s="1">
        <f t="shared" si="1"/>
        <v>0.1676829268292683</v>
      </c>
      <c r="D20" s="2">
        <v>840</v>
      </c>
      <c r="E20" s="2">
        <v>625.1</v>
      </c>
      <c r="F20" s="2">
        <v>-561.20000000000005</v>
      </c>
      <c r="G20" s="1">
        <f t="shared" si="2"/>
        <v>63.899999999999977</v>
      </c>
      <c r="H20" s="1">
        <f t="shared" si="3"/>
        <v>142.20000000000005</v>
      </c>
      <c r="I20" s="1">
        <f t="shared" si="4"/>
        <v>-43.200000000000045</v>
      </c>
      <c r="J20" s="1">
        <f t="shared" si="5"/>
        <v>99</v>
      </c>
    </row>
    <row r="21" spans="1:10" s="2" customFormat="1">
      <c r="A21" s="4">
        <v>16</v>
      </c>
      <c r="B21" s="1">
        <f t="shared" si="0"/>
        <v>-0.62500000000000022</v>
      </c>
      <c r="C21" s="1">
        <f t="shared" si="1"/>
        <v>0.17073170731707316</v>
      </c>
      <c r="D21" s="2">
        <v>1005.5</v>
      </c>
      <c r="E21" s="2">
        <v>812</v>
      </c>
      <c r="F21" s="2">
        <v>-592.9</v>
      </c>
      <c r="G21" s="1">
        <f t="shared" si="2"/>
        <v>219.10000000000002</v>
      </c>
      <c r="H21" s="1">
        <f t="shared" si="3"/>
        <v>186.89999999999998</v>
      </c>
      <c r="I21" s="1">
        <f t="shared" si="4"/>
        <v>-31.699999999999932</v>
      </c>
      <c r="J21" s="1">
        <f t="shared" si="5"/>
        <v>155.20000000000005</v>
      </c>
    </row>
    <row r="22" spans="1:10" s="2" customFormat="1">
      <c r="A22" s="4">
        <v>17</v>
      </c>
      <c r="B22" s="1">
        <f t="shared" si="0"/>
        <v>-0.6000000000000002</v>
      </c>
      <c r="C22" s="1">
        <f t="shared" si="1"/>
        <v>0.17378048780487804</v>
      </c>
      <c r="D22" s="2">
        <v>1212.5</v>
      </c>
      <c r="E22" s="2">
        <v>1061.0999999999999</v>
      </c>
      <c r="F22" s="2">
        <v>-586.70000000000005</v>
      </c>
      <c r="G22" s="1">
        <f t="shared" si="2"/>
        <v>474.39999999999986</v>
      </c>
      <c r="H22" s="1">
        <f t="shared" si="3"/>
        <v>249.09999999999991</v>
      </c>
      <c r="I22" s="1">
        <f t="shared" si="4"/>
        <v>6.1999999999999318</v>
      </c>
      <c r="J22" s="1">
        <f t="shared" si="5"/>
        <v>255.29999999999984</v>
      </c>
    </row>
    <row r="23" spans="1:10" s="2" customFormat="1">
      <c r="A23" s="4">
        <v>18</v>
      </c>
      <c r="B23" s="1">
        <f t="shared" si="0"/>
        <v>-0.57500000000000018</v>
      </c>
      <c r="C23" s="1">
        <f t="shared" si="1"/>
        <v>0.17682926829268292</v>
      </c>
      <c r="D23" s="2">
        <v>1470.8</v>
      </c>
      <c r="E23" s="2">
        <v>1378.2</v>
      </c>
      <c r="F23" s="2">
        <v>-513.79999999999995</v>
      </c>
      <c r="G23" s="1">
        <f t="shared" si="2"/>
        <v>864.40000000000009</v>
      </c>
      <c r="H23" s="1">
        <f t="shared" si="3"/>
        <v>317.10000000000014</v>
      </c>
      <c r="I23" s="1">
        <f t="shared" si="4"/>
        <v>72.900000000000091</v>
      </c>
      <c r="J23" s="1">
        <f t="shared" si="5"/>
        <v>390.00000000000023</v>
      </c>
    </row>
    <row r="24" spans="1:10" s="2" customFormat="1">
      <c r="A24" s="4">
        <v>19</v>
      </c>
      <c r="B24" s="1">
        <f t="shared" si="0"/>
        <v>-0.55000000000000016</v>
      </c>
      <c r="C24" s="1">
        <f t="shared" si="1"/>
        <v>0.1798780487804878</v>
      </c>
      <c r="D24" s="2">
        <v>1773.5</v>
      </c>
      <c r="E24" s="2">
        <v>1746.7</v>
      </c>
      <c r="F24" s="2">
        <v>-306.89999999999998</v>
      </c>
      <c r="G24" s="1">
        <f t="shared" si="2"/>
        <v>1439.8000000000002</v>
      </c>
      <c r="H24" s="1">
        <f t="shared" si="3"/>
        <v>368.5</v>
      </c>
      <c r="I24" s="1">
        <f t="shared" si="4"/>
        <v>206.89999999999998</v>
      </c>
      <c r="J24" s="1">
        <f t="shared" si="5"/>
        <v>575.40000000000009</v>
      </c>
    </row>
    <row r="25" spans="1:10" s="2" customFormat="1">
      <c r="A25" s="4">
        <v>20</v>
      </c>
      <c r="B25" s="1">
        <f t="shared" si="0"/>
        <v>-0.52500000000000013</v>
      </c>
      <c r="C25" s="1">
        <f t="shared" si="1"/>
        <v>0.18292682926829268</v>
      </c>
      <c r="D25" s="2">
        <v>2101.4</v>
      </c>
      <c r="E25" s="2">
        <v>2098.6</v>
      </c>
      <c r="F25" s="2">
        <v>107.8</v>
      </c>
      <c r="G25" s="1">
        <f t="shared" si="2"/>
        <v>2206.4</v>
      </c>
      <c r="H25" s="1">
        <f t="shared" si="3"/>
        <v>351.89999999999986</v>
      </c>
      <c r="I25" s="1">
        <f t="shared" si="4"/>
        <v>414.7</v>
      </c>
      <c r="J25" s="1">
        <f t="shared" si="5"/>
        <v>766.59999999999991</v>
      </c>
    </row>
    <row r="26" spans="1:10">
      <c r="A26" s="4">
        <v>21</v>
      </c>
      <c r="B26" s="1">
        <f t="shared" ref="B26:B44" si="6">B27-0.025</f>
        <v>-0.50000000000000011</v>
      </c>
      <c r="C26" s="1">
        <f>(A26-1)*(0.125/41)+0.125</f>
        <v>0.18597560975609756</v>
      </c>
      <c r="D26" s="1">
        <v>2306.6</v>
      </c>
      <c r="E26" s="1">
        <v>2202.4</v>
      </c>
      <c r="F26" s="1">
        <v>685.5</v>
      </c>
      <c r="G26" s="1">
        <f t="shared" si="2"/>
        <v>2887.9</v>
      </c>
      <c r="H26" s="1">
        <f t="shared" si="3"/>
        <v>103.80000000000018</v>
      </c>
      <c r="I26" s="1">
        <f t="shared" si="4"/>
        <v>577.70000000000005</v>
      </c>
      <c r="J26" s="1">
        <f t="shared" si="5"/>
        <v>681.5</v>
      </c>
    </row>
    <row r="27" spans="1:10">
      <c r="A27" s="4">
        <v>22</v>
      </c>
      <c r="B27" s="1">
        <f t="shared" si="6"/>
        <v>-0.47500000000000014</v>
      </c>
      <c r="C27" s="1">
        <f>(A27-1)*(0.125/41)+0.125</f>
        <v>0.18902439024390244</v>
      </c>
      <c r="D27" s="1">
        <v>2366.4</v>
      </c>
      <c r="E27" s="1">
        <v>2051.9</v>
      </c>
      <c r="F27" s="1">
        <v>1178.9000000000001</v>
      </c>
      <c r="G27" s="1">
        <f>E27+F27</f>
        <v>3230.8</v>
      </c>
      <c r="H27" s="1">
        <f>E27-E26</f>
        <v>-150.5</v>
      </c>
      <c r="I27" s="1">
        <f>F27-F26</f>
        <v>493.40000000000009</v>
      </c>
      <c r="J27" s="1">
        <f>G27-G26</f>
        <v>342.90000000000009</v>
      </c>
    </row>
    <row r="28" spans="1:10">
      <c r="A28" s="4">
        <v>23</v>
      </c>
      <c r="B28" s="1">
        <f t="shared" si="6"/>
        <v>-0.45000000000000012</v>
      </c>
      <c r="C28" s="1">
        <f>(A28-1)*(0.125/41)+0.125</f>
        <v>0.19207317073170732</v>
      </c>
      <c r="D28" s="1">
        <v>2334.4</v>
      </c>
      <c r="E28" s="1">
        <v>1767.4</v>
      </c>
      <c r="F28" s="1">
        <v>1525.1</v>
      </c>
      <c r="G28" s="1">
        <f t="shared" ref="G28:G65" si="7">E28+F28</f>
        <v>3292.5</v>
      </c>
      <c r="H28" s="1">
        <f t="shared" ref="H28:H65" si="8">E28-E27</f>
        <v>-284.5</v>
      </c>
      <c r="I28" s="1">
        <f t="shared" ref="I28:I65" si="9">F28-F27</f>
        <v>346.19999999999982</v>
      </c>
      <c r="J28" s="1">
        <f t="shared" ref="J28:J65" si="10">G28-G27</f>
        <v>61.699999999999818</v>
      </c>
    </row>
    <row r="29" spans="1:10">
      <c r="A29" s="4">
        <v>24</v>
      </c>
      <c r="B29" s="1">
        <f t="shared" si="6"/>
        <v>-0.4250000000000001</v>
      </c>
      <c r="C29" s="1">
        <f t="shared" ref="C29:C66" si="11">(A29-1)*(0.125/41)+0.125</f>
        <v>0.1951219512195122</v>
      </c>
      <c r="D29" s="1">
        <v>2222.6999999999998</v>
      </c>
      <c r="E29" s="1">
        <v>1468.1</v>
      </c>
      <c r="F29" s="1">
        <v>1668.9</v>
      </c>
      <c r="G29" s="1">
        <f t="shared" si="7"/>
        <v>3137</v>
      </c>
      <c r="H29" s="1">
        <f t="shared" si="8"/>
        <v>-299.30000000000018</v>
      </c>
      <c r="I29" s="1">
        <f t="shared" si="9"/>
        <v>143.80000000000018</v>
      </c>
      <c r="J29" s="1">
        <f t="shared" si="10"/>
        <v>-155.5</v>
      </c>
    </row>
    <row r="30" spans="1:10">
      <c r="A30" s="4">
        <v>25</v>
      </c>
      <c r="B30" s="1">
        <f t="shared" si="6"/>
        <v>-0.40000000000000008</v>
      </c>
      <c r="C30" s="1">
        <f t="shared" si="11"/>
        <v>0.19817073170731708</v>
      </c>
      <c r="D30" s="1">
        <v>2110.1999999999998</v>
      </c>
      <c r="E30" s="1">
        <v>1207.4000000000001</v>
      </c>
      <c r="F30" s="1">
        <v>1730.6</v>
      </c>
      <c r="G30" s="1">
        <f t="shared" si="7"/>
        <v>2938</v>
      </c>
      <c r="H30" s="1">
        <f t="shared" si="8"/>
        <v>-260.69999999999982</v>
      </c>
      <c r="I30" s="1">
        <f t="shared" si="9"/>
        <v>61.699999999999818</v>
      </c>
      <c r="J30" s="1">
        <f t="shared" si="10"/>
        <v>-199</v>
      </c>
    </row>
    <row r="31" spans="1:10">
      <c r="A31" s="4">
        <v>26</v>
      </c>
      <c r="B31" s="1">
        <f t="shared" si="6"/>
        <v>-0.37500000000000006</v>
      </c>
      <c r="C31" s="1">
        <f t="shared" si="11"/>
        <v>0.20121951219512196</v>
      </c>
      <c r="D31" s="1">
        <v>2002.8</v>
      </c>
      <c r="E31" s="1">
        <v>996.5</v>
      </c>
      <c r="F31" s="1">
        <v>1737.3</v>
      </c>
      <c r="G31" s="1">
        <f t="shared" si="7"/>
        <v>2733.8</v>
      </c>
      <c r="H31" s="1">
        <f t="shared" si="8"/>
        <v>-210.90000000000009</v>
      </c>
      <c r="I31" s="1">
        <f t="shared" si="9"/>
        <v>6.7000000000000455</v>
      </c>
      <c r="J31" s="1">
        <f t="shared" si="10"/>
        <v>-204.19999999999982</v>
      </c>
    </row>
    <row r="32" spans="1:10">
      <c r="A32" s="4">
        <v>27</v>
      </c>
      <c r="B32" s="1">
        <f t="shared" si="6"/>
        <v>-0.35000000000000003</v>
      </c>
      <c r="C32" s="1">
        <f t="shared" si="11"/>
        <v>0.20426829268292684</v>
      </c>
      <c r="D32" s="1">
        <v>1903.9</v>
      </c>
      <c r="E32" s="1">
        <v>828.2</v>
      </c>
      <c r="F32" s="1">
        <v>1714.3</v>
      </c>
      <c r="G32" s="1">
        <f t="shared" si="7"/>
        <v>2542.5</v>
      </c>
      <c r="H32" s="1">
        <f t="shared" si="8"/>
        <v>-168.29999999999995</v>
      </c>
      <c r="I32" s="1">
        <f t="shared" si="9"/>
        <v>-23</v>
      </c>
      <c r="J32" s="1">
        <f t="shared" si="10"/>
        <v>-191.30000000000018</v>
      </c>
    </row>
    <row r="33" spans="1:10">
      <c r="A33" s="4">
        <v>28</v>
      </c>
      <c r="B33" s="1">
        <f t="shared" si="6"/>
        <v>-0.32500000000000001</v>
      </c>
      <c r="C33" s="1">
        <f t="shared" si="11"/>
        <v>0.20731707317073172</v>
      </c>
      <c r="D33" s="1">
        <v>1820.8</v>
      </c>
      <c r="E33" s="1">
        <v>693.4</v>
      </c>
      <c r="F33" s="1">
        <v>1683.5</v>
      </c>
      <c r="G33" s="1">
        <f t="shared" si="7"/>
        <v>2376.9</v>
      </c>
      <c r="H33" s="1">
        <f t="shared" si="8"/>
        <v>-134.80000000000007</v>
      </c>
      <c r="I33" s="1">
        <f t="shared" si="9"/>
        <v>-30.799999999999955</v>
      </c>
      <c r="J33" s="1">
        <f t="shared" si="10"/>
        <v>-165.59999999999991</v>
      </c>
    </row>
    <row r="34" spans="1:10">
      <c r="A34" s="4">
        <v>29</v>
      </c>
      <c r="B34" s="1">
        <f t="shared" si="6"/>
        <v>-0.3</v>
      </c>
      <c r="C34" s="1">
        <f t="shared" si="11"/>
        <v>0.21036585365853661</v>
      </c>
      <c r="D34" s="1">
        <v>1746.1</v>
      </c>
      <c r="E34" s="1">
        <v>582.9</v>
      </c>
      <c r="F34" s="1">
        <v>1645.9</v>
      </c>
      <c r="G34" s="1">
        <f t="shared" si="7"/>
        <v>2228.8000000000002</v>
      </c>
      <c r="H34" s="1">
        <f t="shared" si="8"/>
        <v>-110.5</v>
      </c>
      <c r="I34" s="1">
        <f t="shared" si="9"/>
        <v>-37.599999999999909</v>
      </c>
      <c r="J34" s="1">
        <f t="shared" si="10"/>
        <v>-148.09999999999991</v>
      </c>
    </row>
    <row r="35" spans="1:10">
      <c r="A35" s="4">
        <v>30</v>
      </c>
      <c r="B35" s="1">
        <f t="shared" si="6"/>
        <v>-0.27499999999999997</v>
      </c>
      <c r="C35" s="1">
        <f t="shared" si="11"/>
        <v>0.21341463414634149</v>
      </c>
      <c r="D35" s="1">
        <v>1677.8</v>
      </c>
      <c r="E35" s="1">
        <v>491.7</v>
      </c>
      <c r="F35" s="1">
        <v>1604.2</v>
      </c>
      <c r="G35" s="1">
        <f t="shared" si="7"/>
        <v>2095.9</v>
      </c>
      <c r="H35" s="1">
        <f t="shared" si="8"/>
        <v>-91.199999999999989</v>
      </c>
      <c r="I35" s="1">
        <f t="shared" si="9"/>
        <v>-41.700000000000045</v>
      </c>
      <c r="J35" s="1">
        <f t="shared" si="10"/>
        <v>-132.90000000000009</v>
      </c>
    </row>
    <row r="36" spans="1:10">
      <c r="A36" s="4">
        <v>31</v>
      </c>
      <c r="B36" s="1">
        <f t="shared" si="6"/>
        <v>-0.24999999999999997</v>
      </c>
      <c r="C36" s="1">
        <f t="shared" si="11"/>
        <v>0.21646341463414634</v>
      </c>
      <c r="D36" s="1">
        <v>1621.3</v>
      </c>
      <c r="E36" s="1">
        <v>417.2</v>
      </c>
      <c r="F36" s="1">
        <v>1566.8</v>
      </c>
      <c r="G36" s="1">
        <f t="shared" si="7"/>
        <v>1984</v>
      </c>
      <c r="H36" s="1">
        <f t="shared" si="8"/>
        <v>-74.5</v>
      </c>
      <c r="I36" s="1">
        <f t="shared" si="9"/>
        <v>-37.400000000000091</v>
      </c>
      <c r="J36" s="1">
        <f t="shared" si="10"/>
        <v>-111.90000000000009</v>
      </c>
    </row>
    <row r="37" spans="1:10">
      <c r="A37" s="4">
        <v>32</v>
      </c>
      <c r="B37" s="1">
        <f t="shared" si="6"/>
        <v>-0.22499999999999998</v>
      </c>
      <c r="C37" s="1">
        <f t="shared" si="11"/>
        <v>0.21951219512195122</v>
      </c>
      <c r="D37" s="1">
        <v>1573.3</v>
      </c>
      <c r="E37" s="1">
        <v>352.5</v>
      </c>
      <c r="F37" s="1">
        <v>1533.3</v>
      </c>
      <c r="G37" s="1">
        <f t="shared" si="7"/>
        <v>1885.8</v>
      </c>
      <c r="H37" s="1">
        <f t="shared" si="8"/>
        <v>-64.699999999999989</v>
      </c>
      <c r="I37" s="1">
        <f t="shared" si="9"/>
        <v>-33.5</v>
      </c>
      <c r="J37" s="1">
        <f t="shared" si="10"/>
        <v>-98.200000000000045</v>
      </c>
    </row>
    <row r="38" spans="1:10">
      <c r="A38" s="4">
        <v>33</v>
      </c>
      <c r="B38" s="1">
        <f t="shared" si="6"/>
        <v>-0.19999999999999998</v>
      </c>
      <c r="C38" s="1">
        <f t="shared" si="11"/>
        <v>0.2225609756097561</v>
      </c>
      <c r="D38" s="1">
        <v>1530.8</v>
      </c>
      <c r="E38" s="1">
        <v>297.60000000000002</v>
      </c>
      <c r="F38" s="1">
        <v>1501.6</v>
      </c>
      <c r="G38" s="1">
        <f t="shared" si="7"/>
        <v>1799.1999999999998</v>
      </c>
      <c r="H38" s="1">
        <f t="shared" si="8"/>
        <v>-54.899999999999977</v>
      </c>
      <c r="I38" s="1">
        <f t="shared" si="9"/>
        <v>-31.700000000000045</v>
      </c>
      <c r="J38" s="1">
        <f t="shared" si="10"/>
        <v>-86.600000000000136</v>
      </c>
    </row>
    <row r="39" spans="1:10">
      <c r="A39" s="4">
        <v>34</v>
      </c>
      <c r="B39" s="1">
        <f t="shared" si="6"/>
        <v>-0.17499999999999999</v>
      </c>
      <c r="C39" s="1">
        <f t="shared" si="11"/>
        <v>0.22560975609756098</v>
      </c>
      <c r="D39" s="1">
        <v>1494.6</v>
      </c>
      <c r="E39" s="1">
        <v>251.1</v>
      </c>
      <c r="F39" s="1">
        <v>1473.4</v>
      </c>
      <c r="G39" s="1">
        <f t="shared" si="7"/>
        <v>1724.5</v>
      </c>
      <c r="H39" s="1">
        <f t="shared" si="8"/>
        <v>-46.500000000000028</v>
      </c>
      <c r="I39" s="1">
        <f t="shared" si="9"/>
        <v>-28.199999999999818</v>
      </c>
      <c r="J39" s="1">
        <f t="shared" si="10"/>
        <v>-74.699999999999818</v>
      </c>
    </row>
    <row r="40" spans="1:10">
      <c r="A40" s="4">
        <v>35</v>
      </c>
      <c r="B40" s="1">
        <f t="shared" si="6"/>
        <v>-0.15</v>
      </c>
      <c r="C40" s="1">
        <f t="shared" si="11"/>
        <v>0.22865853658536586</v>
      </c>
      <c r="D40" s="1">
        <v>1463</v>
      </c>
      <c r="E40" s="1">
        <v>205.7</v>
      </c>
      <c r="F40" s="1">
        <v>1448.4</v>
      </c>
      <c r="G40" s="1">
        <f t="shared" si="7"/>
        <v>1654.1000000000001</v>
      </c>
      <c r="H40" s="1">
        <f t="shared" si="8"/>
        <v>-45.400000000000006</v>
      </c>
      <c r="I40" s="1">
        <f t="shared" si="9"/>
        <v>-25</v>
      </c>
      <c r="J40" s="1">
        <f t="shared" si="10"/>
        <v>-70.399999999999864</v>
      </c>
    </row>
    <row r="41" spans="1:10">
      <c r="A41" s="4">
        <v>36</v>
      </c>
      <c r="B41" s="1">
        <f t="shared" si="6"/>
        <v>-0.125</v>
      </c>
      <c r="C41" s="1">
        <f t="shared" si="11"/>
        <v>0.23170731707317072</v>
      </c>
      <c r="D41" s="1">
        <v>1436.7</v>
      </c>
      <c r="E41" s="1">
        <v>167.3</v>
      </c>
      <c r="F41" s="1">
        <v>1427</v>
      </c>
      <c r="G41" s="1">
        <f t="shared" si="7"/>
        <v>1594.3</v>
      </c>
      <c r="H41" s="1">
        <f t="shared" si="8"/>
        <v>-38.399999999999977</v>
      </c>
      <c r="I41" s="1">
        <f t="shared" si="9"/>
        <v>-21.400000000000091</v>
      </c>
      <c r="J41" s="1">
        <f t="shared" si="10"/>
        <v>-59.800000000000182</v>
      </c>
    </row>
    <row r="42" spans="1:10">
      <c r="A42" s="4">
        <v>37</v>
      </c>
      <c r="B42" s="1">
        <f t="shared" si="6"/>
        <v>-0.1</v>
      </c>
      <c r="C42" s="1">
        <f t="shared" si="11"/>
        <v>0.2347560975609756</v>
      </c>
      <c r="D42" s="1">
        <v>1414.4</v>
      </c>
      <c r="E42" s="1">
        <v>131.9</v>
      </c>
      <c r="F42" s="1">
        <v>1408.3</v>
      </c>
      <c r="G42" s="1">
        <f t="shared" si="7"/>
        <v>1540.2</v>
      </c>
      <c r="H42" s="1">
        <f t="shared" si="8"/>
        <v>-35.400000000000006</v>
      </c>
      <c r="I42" s="1">
        <f t="shared" si="9"/>
        <v>-18.700000000000045</v>
      </c>
      <c r="J42" s="1">
        <f t="shared" si="10"/>
        <v>-54.099999999999909</v>
      </c>
    </row>
    <row r="43" spans="1:10">
      <c r="A43" s="4">
        <v>38</v>
      </c>
      <c r="B43" s="1">
        <f t="shared" si="6"/>
        <v>-7.5000000000000011E-2</v>
      </c>
      <c r="C43" s="1">
        <f t="shared" si="11"/>
        <v>0.23780487804878048</v>
      </c>
      <c r="D43" s="1">
        <v>1395.6</v>
      </c>
      <c r="E43" s="1">
        <v>96.9</v>
      </c>
      <c r="F43" s="1">
        <v>1392.3</v>
      </c>
      <c r="G43" s="1">
        <f t="shared" si="7"/>
        <v>1489.2</v>
      </c>
      <c r="H43" s="1">
        <f t="shared" si="8"/>
        <v>-35</v>
      </c>
      <c r="I43" s="1">
        <f t="shared" si="9"/>
        <v>-16</v>
      </c>
      <c r="J43" s="1">
        <f t="shared" si="10"/>
        <v>-51</v>
      </c>
    </row>
    <row r="44" spans="1:10">
      <c r="A44" s="4">
        <v>39</v>
      </c>
      <c r="B44" s="1">
        <f t="shared" si="6"/>
        <v>-0.05</v>
      </c>
      <c r="C44" s="1">
        <f t="shared" si="11"/>
        <v>0.24085365853658536</v>
      </c>
      <c r="D44" s="1">
        <v>1379.8</v>
      </c>
      <c r="E44" s="1">
        <v>64.599999999999994</v>
      </c>
      <c r="F44" s="1">
        <v>1378.3</v>
      </c>
      <c r="G44" s="1">
        <f t="shared" si="7"/>
        <v>1442.8999999999999</v>
      </c>
      <c r="H44" s="1">
        <f t="shared" si="8"/>
        <v>-32.300000000000011</v>
      </c>
      <c r="I44" s="1">
        <f t="shared" si="9"/>
        <v>-14</v>
      </c>
      <c r="J44" s="1">
        <f t="shared" si="10"/>
        <v>-46.300000000000182</v>
      </c>
    </row>
    <row r="45" spans="1:10">
      <c r="A45" s="4">
        <v>40</v>
      </c>
      <c r="B45" s="1">
        <f>B46-0.025</f>
        <v>-2.5000000000000001E-2</v>
      </c>
      <c r="C45" s="1">
        <f t="shared" si="11"/>
        <v>0.24390243902439024</v>
      </c>
      <c r="D45" s="1">
        <v>1369.7</v>
      </c>
      <c r="E45" s="1">
        <v>32.6</v>
      </c>
      <c r="F45" s="1">
        <v>1369.3</v>
      </c>
      <c r="G45" s="1">
        <f t="shared" si="7"/>
        <v>1401.8999999999999</v>
      </c>
      <c r="H45" s="1">
        <f t="shared" si="8"/>
        <v>-31.999999999999993</v>
      </c>
      <c r="I45" s="1">
        <f t="shared" si="9"/>
        <v>-9</v>
      </c>
      <c r="J45" s="1">
        <f t="shared" si="10"/>
        <v>-41</v>
      </c>
    </row>
    <row r="46" spans="1:10">
      <c r="A46" s="4">
        <v>41</v>
      </c>
      <c r="B46" s="1">
        <v>0</v>
      </c>
      <c r="C46" s="1">
        <f t="shared" si="11"/>
        <v>0.24695121951219512</v>
      </c>
      <c r="D46" s="1">
        <v>1357</v>
      </c>
      <c r="E46" s="1">
        <v>0</v>
      </c>
      <c r="F46" s="1">
        <v>1357</v>
      </c>
      <c r="G46" s="1">
        <f t="shared" si="7"/>
        <v>1357</v>
      </c>
      <c r="H46" s="1">
        <f t="shared" si="8"/>
        <v>-32.6</v>
      </c>
      <c r="I46" s="1">
        <f t="shared" si="9"/>
        <v>-12.299999999999955</v>
      </c>
      <c r="J46" s="1">
        <f t="shared" si="10"/>
        <v>-44.899999999999864</v>
      </c>
    </row>
    <row r="47" spans="1:10">
      <c r="A47" s="4">
        <v>42</v>
      </c>
      <c r="B47" s="1">
        <f>B46+0.025</f>
        <v>2.5000000000000001E-2</v>
      </c>
      <c r="C47" s="1">
        <f t="shared" si="11"/>
        <v>0.25</v>
      </c>
      <c r="D47" s="1">
        <v>1355.1</v>
      </c>
      <c r="E47" s="1">
        <v>-33.200000000000003</v>
      </c>
      <c r="F47" s="1">
        <v>1354.7</v>
      </c>
      <c r="G47" s="1">
        <f t="shared" si="7"/>
        <v>1321.5</v>
      </c>
      <c r="H47" s="1">
        <f t="shared" si="8"/>
        <v>-33.200000000000003</v>
      </c>
      <c r="I47" s="1">
        <f t="shared" si="9"/>
        <v>-2.2999999999999545</v>
      </c>
      <c r="J47" s="1">
        <f t="shared" si="10"/>
        <v>-35.5</v>
      </c>
    </row>
    <row r="48" spans="1:10">
      <c r="A48" s="4">
        <v>43</v>
      </c>
      <c r="B48" s="1">
        <f t="shared" ref="B48:B66" si="12">B47+0.025</f>
        <v>0.05</v>
      </c>
      <c r="C48" s="1">
        <f t="shared" si="11"/>
        <v>0.25304878048780488</v>
      </c>
      <c r="D48" s="1">
        <v>1347.8</v>
      </c>
      <c r="E48" s="1">
        <v>-66.3</v>
      </c>
      <c r="F48" s="1">
        <v>1346.2</v>
      </c>
      <c r="G48" s="1">
        <f t="shared" si="7"/>
        <v>1279.9000000000001</v>
      </c>
      <c r="H48" s="1">
        <f t="shared" si="8"/>
        <v>-33.099999999999994</v>
      </c>
      <c r="I48" s="1">
        <f t="shared" si="9"/>
        <v>-8.5</v>
      </c>
      <c r="J48" s="1">
        <f t="shared" si="10"/>
        <v>-41.599999999999909</v>
      </c>
    </row>
    <row r="49" spans="1:10">
      <c r="A49" s="4">
        <v>44</v>
      </c>
      <c r="B49" s="1">
        <f t="shared" si="12"/>
        <v>7.5000000000000011E-2</v>
      </c>
      <c r="C49" s="1">
        <f t="shared" si="11"/>
        <v>0.25609756097560976</v>
      </c>
      <c r="D49" s="1">
        <v>1347.2</v>
      </c>
      <c r="E49" s="1">
        <v>-101.6</v>
      </c>
      <c r="F49" s="1">
        <v>1343.4</v>
      </c>
      <c r="G49" s="1">
        <f t="shared" si="7"/>
        <v>1241.8000000000002</v>
      </c>
      <c r="H49" s="1">
        <f t="shared" si="8"/>
        <v>-35.299999999999997</v>
      </c>
      <c r="I49" s="1">
        <f t="shared" si="9"/>
        <v>-2.7999999999999545</v>
      </c>
      <c r="J49" s="1">
        <f t="shared" si="10"/>
        <v>-38.099999999999909</v>
      </c>
    </row>
    <row r="50" spans="1:10">
      <c r="A50" s="4">
        <v>45</v>
      </c>
      <c r="B50" s="1">
        <f t="shared" si="12"/>
        <v>0.1</v>
      </c>
      <c r="C50" s="1">
        <f t="shared" si="11"/>
        <v>0.25914634146341464</v>
      </c>
      <c r="D50" s="1">
        <v>1344.8</v>
      </c>
      <c r="E50" s="1">
        <v>-138.69999999999999</v>
      </c>
      <c r="F50" s="1">
        <v>1337.6</v>
      </c>
      <c r="G50" s="1">
        <f t="shared" si="7"/>
        <v>1198.8999999999999</v>
      </c>
      <c r="H50" s="1">
        <f t="shared" si="8"/>
        <v>-37.099999999999994</v>
      </c>
      <c r="I50" s="1">
        <f t="shared" si="9"/>
        <v>-5.8000000000001819</v>
      </c>
      <c r="J50" s="1">
        <f t="shared" si="10"/>
        <v>-42.900000000000318</v>
      </c>
    </row>
    <row r="51" spans="1:10">
      <c r="A51" s="4">
        <v>46</v>
      </c>
      <c r="B51" s="1">
        <f t="shared" si="12"/>
        <v>0.125</v>
      </c>
      <c r="C51" s="1">
        <f t="shared" si="11"/>
        <v>0.26219512195121952</v>
      </c>
      <c r="D51" s="1">
        <v>1350</v>
      </c>
      <c r="E51" s="1">
        <v>-177.4</v>
      </c>
      <c r="F51" s="1">
        <v>1338.3</v>
      </c>
      <c r="G51" s="1">
        <f t="shared" si="7"/>
        <v>1160.8999999999999</v>
      </c>
      <c r="H51" s="1">
        <f t="shared" si="8"/>
        <v>-38.700000000000017</v>
      </c>
      <c r="I51" s="1">
        <f t="shared" si="9"/>
        <v>0.70000000000004547</v>
      </c>
      <c r="J51" s="1">
        <f t="shared" si="10"/>
        <v>-38</v>
      </c>
    </row>
    <row r="52" spans="1:10">
      <c r="A52" s="4">
        <v>47</v>
      </c>
      <c r="B52" s="1">
        <f t="shared" si="12"/>
        <v>0.15</v>
      </c>
      <c r="C52" s="1">
        <f t="shared" si="11"/>
        <v>0.2652439024390244</v>
      </c>
      <c r="D52" s="1">
        <v>1351.4</v>
      </c>
      <c r="E52" s="1">
        <v>-221.4</v>
      </c>
      <c r="F52" s="1">
        <v>1333.5</v>
      </c>
      <c r="G52" s="1">
        <f t="shared" si="7"/>
        <v>1112.0999999999999</v>
      </c>
      <c r="H52" s="1">
        <f t="shared" si="8"/>
        <v>-44</v>
      </c>
      <c r="I52" s="1">
        <f t="shared" si="9"/>
        <v>-4.7999999999999545</v>
      </c>
      <c r="J52" s="1">
        <f t="shared" si="10"/>
        <v>-48.799999999999955</v>
      </c>
    </row>
    <row r="53" spans="1:10">
      <c r="A53" s="4">
        <v>48</v>
      </c>
      <c r="B53" s="1">
        <f t="shared" si="12"/>
        <v>0.17499999999999999</v>
      </c>
      <c r="C53" s="1">
        <f t="shared" si="11"/>
        <v>0.26829268292682928</v>
      </c>
      <c r="D53" s="1">
        <v>1355.6</v>
      </c>
      <c r="E53" s="1">
        <v>-267</v>
      </c>
      <c r="F53" s="1">
        <v>1329.1</v>
      </c>
      <c r="G53" s="1">
        <f t="shared" si="7"/>
        <v>1062.0999999999999</v>
      </c>
      <c r="H53" s="1">
        <f t="shared" si="8"/>
        <v>-45.599999999999994</v>
      </c>
      <c r="I53" s="1">
        <f t="shared" si="9"/>
        <v>-4.4000000000000909</v>
      </c>
      <c r="J53" s="1">
        <f t="shared" si="10"/>
        <v>-50</v>
      </c>
    </row>
    <row r="54" spans="1:10">
      <c r="A54" s="4">
        <v>49</v>
      </c>
      <c r="B54" s="1">
        <f t="shared" si="12"/>
        <v>0.19999999999999998</v>
      </c>
      <c r="C54" s="1">
        <f t="shared" si="11"/>
        <v>0.27134146341463417</v>
      </c>
      <c r="D54" s="1">
        <v>1359.7</v>
      </c>
      <c r="E54" s="1">
        <v>-315.2</v>
      </c>
      <c r="F54" s="1">
        <v>1322.7</v>
      </c>
      <c r="G54" s="1">
        <f t="shared" si="7"/>
        <v>1007.5</v>
      </c>
      <c r="H54" s="1">
        <f t="shared" si="8"/>
        <v>-48.199999999999989</v>
      </c>
      <c r="I54" s="1">
        <f t="shared" si="9"/>
        <v>-6.3999999999998636</v>
      </c>
      <c r="J54" s="1">
        <f t="shared" si="10"/>
        <v>-54.599999999999909</v>
      </c>
    </row>
    <row r="55" spans="1:10">
      <c r="A55" s="4">
        <v>50</v>
      </c>
      <c r="B55" s="1">
        <f t="shared" si="12"/>
        <v>0.22499999999999998</v>
      </c>
      <c r="C55" s="1">
        <f t="shared" si="11"/>
        <v>0.27439024390243905</v>
      </c>
      <c r="D55" s="1">
        <v>1364.5</v>
      </c>
      <c r="E55" s="1">
        <v>-372.4</v>
      </c>
      <c r="F55" s="1">
        <v>1312.7</v>
      </c>
      <c r="G55" s="1">
        <f t="shared" si="7"/>
        <v>940.30000000000007</v>
      </c>
      <c r="H55" s="1">
        <f t="shared" si="8"/>
        <v>-57.199999999999989</v>
      </c>
      <c r="I55" s="1">
        <f t="shared" si="9"/>
        <v>-10</v>
      </c>
      <c r="J55" s="1">
        <f t="shared" si="10"/>
        <v>-67.199999999999932</v>
      </c>
    </row>
    <row r="56" spans="1:10">
      <c r="A56" s="4">
        <v>51</v>
      </c>
      <c r="B56" s="1">
        <f t="shared" si="12"/>
        <v>0.24999999999999997</v>
      </c>
      <c r="C56" s="1">
        <f t="shared" si="11"/>
        <v>0.27743902439024393</v>
      </c>
      <c r="D56" s="1">
        <v>1366.2</v>
      </c>
      <c r="E56" s="1">
        <v>-434.1</v>
      </c>
      <c r="F56" s="1">
        <v>1295.4000000000001</v>
      </c>
      <c r="G56" s="1">
        <f t="shared" si="7"/>
        <v>861.30000000000007</v>
      </c>
      <c r="H56" s="1">
        <f t="shared" si="8"/>
        <v>-61.700000000000045</v>
      </c>
      <c r="I56" s="1">
        <f t="shared" si="9"/>
        <v>-17.299999999999955</v>
      </c>
      <c r="J56" s="1">
        <f t="shared" si="10"/>
        <v>-79</v>
      </c>
    </row>
    <row r="57" spans="1:10">
      <c r="A57" s="4">
        <v>52</v>
      </c>
      <c r="B57" s="1">
        <f t="shared" si="12"/>
        <v>0.27499999999999997</v>
      </c>
      <c r="C57" s="1">
        <f t="shared" si="11"/>
        <v>0.28048780487804881</v>
      </c>
      <c r="D57" s="1">
        <v>1367.3</v>
      </c>
      <c r="E57" s="1">
        <v>-500.1</v>
      </c>
      <c r="F57" s="1">
        <v>1272.5999999999999</v>
      </c>
      <c r="G57" s="1">
        <f t="shared" si="7"/>
        <v>772.49999999999989</v>
      </c>
      <c r="H57" s="1">
        <f t="shared" si="8"/>
        <v>-66</v>
      </c>
      <c r="I57" s="1">
        <f t="shared" si="9"/>
        <v>-22.800000000000182</v>
      </c>
      <c r="J57" s="1">
        <f t="shared" si="10"/>
        <v>-88.800000000000182</v>
      </c>
    </row>
    <row r="58" spans="1:10">
      <c r="A58" s="4">
        <v>53</v>
      </c>
      <c r="B58" s="1">
        <f t="shared" si="12"/>
        <v>0.3</v>
      </c>
      <c r="C58" s="1">
        <f t="shared" si="11"/>
        <v>0.28353658536585369</v>
      </c>
      <c r="D58" s="1">
        <v>1364.1</v>
      </c>
      <c r="E58" s="1">
        <v>-570.79999999999995</v>
      </c>
      <c r="F58" s="1">
        <v>1238.9000000000001</v>
      </c>
      <c r="G58" s="1">
        <f t="shared" si="7"/>
        <v>668.10000000000014</v>
      </c>
      <c r="H58" s="1">
        <f t="shared" si="8"/>
        <v>-70.699999999999932</v>
      </c>
      <c r="I58" s="1">
        <f t="shared" si="9"/>
        <v>-33.699999999999818</v>
      </c>
      <c r="J58" s="1">
        <f t="shared" si="10"/>
        <v>-104.39999999999975</v>
      </c>
    </row>
    <row r="59" spans="1:10">
      <c r="A59" s="4">
        <v>54</v>
      </c>
      <c r="B59" s="1">
        <f t="shared" si="12"/>
        <v>0.32500000000000001</v>
      </c>
      <c r="C59" s="1">
        <f t="shared" si="11"/>
        <v>0.28658536585365857</v>
      </c>
      <c r="D59" s="1">
        <v>1352</v>
      </c>
      <c r="E59" s="1">
        <v>-640.1</v>
      </c>
      <c r="F59" s="1">
        <v>1190.9000000000001</v>
      </c>
      <c r="G59" s="1">
        <f t="shared" si="7"/>
        <v>550.80000000000007</v>
      </c>
      <c r="H59" s="1">
        <f t="shared" si="8"/>
        <v>-69.300000000000068</v>
      </c>
      <c r="I59" s="1">
        <f t="shared" si="9"/>
        <v>-48</v>
      </c>
      <c r="J59" s="1">
        <f t="shared" si="10"/>
        <v>-117.30000000000007</v>
      </c>
    </row>
    <row r="60" spans="1:10">
      <c r="A60" s="4">
        <v>55</v>
      </c>
      <c r="B60" s="1">
        <f t="shared" si="12"/>
        <v>0.35000000000000003</v>
      </c>
      <c r="C60" s="1">
        <f t="shared" si="11"/>
        <v>0.28963414634146345</v>
      </c>
      <c r="D60" s="1">
        <v>1347.5</v>
      </c>
      <c r="E60" s="1">
        <v>-714.7</v>
      </c>
      <c r="F60" s="1">
        <v>1142.4000000000001</v>
      </c>
      <c r="G60" s="1">
        <f t="shared" si="7"/>
        <v>427.70000000000005</v>
      </c>
      <c r="H60" s="1">
        <f t="shared" si="8"/>
        <v>-74.600000000000023</v>
      </c>
      <c r="I60" s="1">
        <f t="shared" si="9"/>
        <v>-48.5</v>
      </c>
      <c r="J60" s="1">
        <f t="shared" si="10"/>
        <v>-123.10000000000002</v>
      </c>
    </row>
    <row r="61" spans="1:10">
      <c r="A61" s="4">
        <v>56</v>
      </c>
      <c r="B61" s="1">
        <f t="shared" si="12"/>
        <v>0.37500000000000006</v>
      </c>
      <c r="C61" s="1">
        <f t="shared" si="11"/>
        <v>0.29268292682926833</v>
      </c>
      <c r="D61" s="1">
        <v>1320.3</v>
      </c>
      <c r="E61" s="1">
        <v>-787.6</v>
      </c>
      <c r="F61" s="1">
        <v>1059.7</v>
      </c>
      <c r="G61" s="1">
        <f t="shared" si="7"/>
        <v>272.10000000000002</v>
      </c>
      <c r="H61" s="1">
        <f t="shared" si="8"/>
        <v>-72.899999999999977</v>
      </c>
      <c r="I61" s="1">
        <f t="shared" si="9"/>
        <v>-82.700000000000045</v>
      </c>
      <c r="J61" s="1">
        <f t="shared" si="10"/>
        <v>-155.60000000000002</v>
      </c>
    </row>
    <row r="62" spans="1:10">
      <c r="A62" s="4">
        <v>57</v>
      </c>
      <c r="B62" s="1">
        <f t="shared" si="12"/>
        <v>0.40000000000000008</v>
      </c>
      <c r="C62" s="1">
        <f t="shared" si="11"/>
        <v>0.29573170731707321</v>
      </c>
      <c r="D62" s="1">
        <v>1288.7</v>
      </c>
      <c r="E62" s="1">
        <v>-854.2</v>
      </c>
      <c r="F62" s="1">
        <v>964.9</v>
      </c>
      <c r="G62" s="1">
        <f t="shared" si="7"/>
        <v>110.69999999999993</v>
      </c>
      <c r="H62" s="1">
        <f t="shared" si="8"/>
        <v>-66.600000000000023</v>
      </c>
      <c r="I62" s="1">
        <f t="shared" si="9"/>
        <v>-94.800000000000068</v>
      </c>
      <c r="J62" s="1">
        <f t="shared" si="10"/>
        <v>-161.40000000000009</v>
      </c>
    </row>
    <row r="63" spans="1:10">
      <c r="A63" s="4">
        <v>58</v>
      </c>
      <c r="B63" s="1">
        <f t="shared" si="12"/>
        <v>0.4250000000000001</v>
      </c>
      <c r="C63" s="1">
        <f t="shared" si="11"/>
        <v>0.29878048780487809</v>
      </c>
      <c r="D63" s="1">
        <v>1235.3</v>
      </c>
      <c r="E63" s="1">
        <v>-891.9</v>
      </c>
      <c r="F63" s="1">
        <v>854.6</v>
      </c>
      <c r="G63" s="1">
        <f t="shared" si="7"/>
        <v>-37.299999999999955</v>
      </c>
      <c r="H63" s="1">
        <f t="shared" si="8"/>
        <v>-37.699999999999932</v>
      </c>
      <c r="I63" s="1">
        <f t="shared" si="9"/>
        <v>-110.29999999999995</v>
      </c>
      <c r="J63" s="1">
        <f t="shared" si="10"/>
        <v>-147.99999999999989</v>
      </c>
    </row>
    <row r="64" spans="1:10">
      <c r="A64" s="4">
        <v>59</v>
      </c>
      <c r="B64" s="1">
        <f t="shared" si="12"/>
        <v>0.45000000000000012</v>
      </c>
      <c r="C64" s="1">
        <f t="shared" si="11"/>
        <v>0.30182926829268297</v>
      </c>
      <c r="D64" s="1">
        <v>1174.7</v>
      </c>
      <c r="E64" s="1">
        <v>-923.8</v>
      </c>
      <c r="F64" s="1">
        <v>725.6</v>
      </c>
      <c r="G64" s="1">
        <f t="shared" si="7"/>
        <v>-198.19999999999993</v>
      </c>
      <c r="H64" s="1">
        <f t="shared" si="8"/>
        <v>-31.899999999999977</v>
      </c>
      <c r="I64" s="1">
        <f t="shared" si="9"/>
        <v>-129</v>
      </c>
      <c r="J64" s="1">
        <f t="shared" si="10"/>
        <v>-160.89999999999998</v>
      </c>
    </row>
    <row r="65" spans="1:10">
      <c r="A65" s="4">
        <v>60</v>
      </c>
      <c r="B65" s="1">
        <f t="shared" si="12"/>
        <v>0.47500000000000014</v>
      </c>
      <c r="C65" s="1">
        <f t="shared" si="11"/>
        <v>0.3048780487804878</v>
      </c>
      <c r="D65" s="1">
        <v>1104.2</v>
      </c>
      <c r="E65" s="1">
        <v>-932.2</v>
      </c>
      <c r="F65" s="1">
        <v>591.9</v>
      </c>
      <c r="G65" s="1">
        <f t="shared" si="7"/>
        <v>-340.30000000000007</v>
      </c>
      <c r="H65" s="1">
        <f t="shared" si="8"/>
        <v>-8.4000000000000909</v>
      </c>
      <c r="I65" s="1">
        <f t="shared" si="9"/>
        <v>-133.70000000000005</v>
      </c>
      <c r="J65" s="1">
        <f t="shared" si="10"/>
        <v>-142.10000000000014</v>
      </c>
    </row>
    <row r="66" spans="1:10">
      <c r="A66" s="4">
        <v>61</v>
      </c>
      <c r="B66" s="1">
        <f t="shared" si="12"/>
        <v>0.50000000000000011</v>
      </c>
      <c r="C66" s="1">
        <f t="shared" si="11"/>
        <v>0.30792682926829268</v>
      </c>
      <c r="D66" s="1">
        <v>1024.4000000000001</v>
      </c>
      <c r="E66" s="1">
        <v>-914.6</v>
      </c>
      <c r="F66" s="1">
        <v>461.3</v>
      </c>
      <c r="G66" s="4">
        <f t="shared" ref="G66:G86" si="13">E66+F66</f>
        <v>-453.3</v>
      </c>
      <c r="H66" s="4">
        <f t="shared" ref="H66:H86" si="14">E66-E65</f>
        <v>17.600000000000023</v>
      </c>
      <c r="I66" s="4">
        <f t="shared" ref="I66:I86" si="15">F66-F65</f>
        <v>-130.59999999999997</v>
      </c>
      <c r="J66" s="4">
        <f t="shared" ref="J66:J86" si="16">G66-G65</f>
        <v>-112.99999999999994</v>
      </c>
    </row>
    <row r="67" spans="1:10">
      <c r="A67" s="4">
        <v>62</v>
      </c>
      <c r="B67" s="1">
        <f t="shared" ref="B67:B102" si="17">B66+0.025</f>
        <v>0.52500000000000013</v>
      </c>
      <c r="C67" s="1">
        <f t="shared" ref="C67:C86" si="18">(A67-1)*(0.125/41)+0.125</f>
        <v>0.31097560975609756</v>
      </c>
      <c r="D67" s="1">
        <v>933.6</v>
      </c>
      <c r="E67" s="1">
        <v>-869.7</v>
      </c>
      <c r="F67" s="1">
        <v>339.5</v>
      </c>
      <c r="G67" s="4">
        <f t="shared" si="13"/>
        <v>-530.20000000000005</v>
      </c>
      <c r="H67" s="4">
        <f t="shared" si="14"/>
        <v>44.899999999999977</v>
      </c>
      <c r="I67" s="4">
        <f t="shared" si="15"/>
        <v>-121.80000000000001</v>
      </c>
      <c r="J67" s="4">
        <f t="shared" si="16"/>
        <v>-76.900000000000034</v>
      </c>
    </row>
    <row r="68" spans="1:10">
      <c r="A68" s="4">
        <v>63</v>
      </c>
      <c r="B68" s="1">
        <f t="shared" si="17"/>
        <v>0.55000000000000016</v>
      </c>
      <c r="C68" s="1">
        <f t="shared" si="18"/>
        <v>0.31402439024390244</v>
      </c>
      <c r="D68" s="1">
        <v>843.7</v>
      </c>
      <c r="E68" s="1">
        <v>-809.8</v>
      </c>
      <c r="F68" s="1">
        <v>237</v>
      </c>
      <c r="G68" s="4">
        <f t="shared" si="13"/>
        <v>-572.79999999999995</v>
      </c>
      <c r="H68" s="4">
        <f t="shared" si="14"/>
        <v>59.900000000000091</v>
      </c>
      <c r="I68" s="4">
        <f t="shared" si="15"/>
        <v>-102.5</v>
      </c>
      <c r="J68" s="4">
        <f t="shared" si="16"/>
        <v>-42.599999999999909</v>
      </c>
    </row>
    <row r="69" spans="1:10">
      <c r="A69" s="4">
        <v>64</v>
      </c>
      <c r="B69" s="1">
        <f t="shared" si="17"/>
        <v>0.57500000000000018</v>
      </c>
      <c r="C69" s="1">
        <f t="shared" si="18"/>
        <v>0.31707317073170732</v>
      </c>
      <c r="D69" s="1">
        <v>762.7</v>
      </c>
      <c r="E69" s="1">
        <v>-748.1</v>
      </c>
      <c r="F69" s="1">
        <v>148.4</v>
      </c>
      <c r="G69" s="4">
        <f t="shared" si="13"/>
        <v>-599.70000000000005</v>
      </c>
      <c r="H69" s="4">
        <f t="shared" si="14"/>
        <v>61.699999999999932</v>
      </c>
      <c r="I69" s="4">
        <f t="shared" si="15"/>
        <v>-88.6</v>
      </c>
      <c r="J69" s="4">
        <f t="shared" si="16"/>
        <v>-26.900000000000091</v>
      </c>
    </row>
    <row r="70" spans="1:10">
      <c r="A70" s="4">
        <v>65</v>
      </c>
      <c r="B70" s="1">
        <f t="shared" si="17"/>
        <v>0.6000000000000002</v>
      </c>
      <c r="C70" s="1">
        <f t="shared" si="18"/>
        <v>0.3201219512195122</v>
      </c>
      <c r="D70" s="1">
        <v>680.8</v>
      </c>
      <c r="E70" s="1">
        <v>-676</v>
      </c>
      <c r="F70" s="1">
        <v>80.599999999999994</v>
      </c>
      <c r="G70" s="4">
        <f t="shared" si="13"/>
        <v>-595.4</v>
      </c>
      <c r="H70" s="4">
        <f t="shared" si="14"/>
        <v>72.100000000000023</v>
      </c>
      <c r="I70" s="4">
        <f t="shared" si="15"/>
        <v>-67.800000000000011</v>
      </c>
      <c r="J70" s="4">
        <f t="shared" si="16"/>
        <v>4.3000000000000682</v>
      </c>
    </row>
    <row r="71" spans="1:10">
      <c r="A71" s="4">
        <v>66</v>
      </c>
      <c r="B71" s="1">
        <f t="shared" si="17"/>
        <v>0.62500000000000022</v>
      </c>
      <c r="C71" s="1">
        <f t="shared" si="18"/>
        <v>0.32317073170731708</v>
      </c>
      <c r="D71" s="1">
        <v>607</v>
      </c>
      <c r="E71" s="1">
        <v>-606.79999999999995</v>
      </c>
      <c r="F71" s="1">
        <v>14.6</v>
      </c>
      <c r="G71" s="4">
        <f t="shared" si="13"/>
        <v>-592.19999999999993</v>
      </c>
      <c r="H71" s="4">
        <f t="shared" si="14"/>
        <v>69.200000000000045</v>
      </c>
      <c r="I71" s="4">
        <f t="shared" si="15"/>
        <v>-66</v>
      </c>
      <c r="J71" s="4">
        <f t="shared" si="16"/>
        <v>3.2000000000000455</v>
      </c>
    </row>
    <row r="72" spans="1:10">
      <c r="A72" s="4">
        <v>67</v>
      </c>
      <c r="B72" s="1">
        <f t="shared" si="17"/>
        <v>0.65000000000000024</v>
      </c>
      <c r="C72" s="1">
        <f t="shared" si="18"/>
        <v>0.32621951219512196</v>
      </c>
      <c r="D72" s="1">
        <v>541.1</v>
      </c>
      <c r="E72" s="1">
        <v>-540.9</v>
      </c>
      <c r="F72" s="1">
        <v>-16.100000000000001</v>
      </c>
      <c r="G72" s="4">
        <f t="shared" si="13"/>
        <v>-557</v>
      </c>
      <c r="H72" s="4">
        <f t="shared" si="14"/>
        <v>65.899999999999977</v>
      </c>
      <c r="I72" s="4">
        <f t="shared" si="15"/>
        <v>-30.700000000000003</v>
      </c>
      <c r="J72" s="4">
        <f t="shared" si="16"/>
        <v>35.199999999999932</v>
      </c>
    </row>
    <row r="73" spans="1:10">
      <c r="A73" s="4">
        <v>68</v>
      </c>
      <c r="B73" s="1">
        <f t="shared" si="17"/>
        <v>0.67500000000000027</v>
      </c>
      <c r="C73" s="1">
        <f t="shared" si="18"/>
        <v>0.32926829268292684</v>
      </c>
      <c r="D73" s="1">
        <v>479.6</v>
      </c>
      <c r="E73" s="1">
        <v>-477.3</v>
      </c>
      <c r="F73" s="1">
        <v>-46.7</v>
      </c>
      <c r="G73" s="4">
        <f t="shared" si="13"/>
        <v>-524</v>
      </c>
      <c r="H73" s="4">
        <f t="shared" si="14"/>
        <v>63.599999999999966</v>
      </c>
      <c r="I73" s="4">
        <f t="shared" si="15"/>
        <v>-30.6</v>
      </c>
      <c r="J73" s="4">
        <f t="shared" si="16"/>
        <v>33</v>
      </c>
    </row>
    <row r="74" spans="1:10">
      <c r="A74" s="4">
        <v>69</v>
      </c>
      <c r="B74" s="1">
        <f t="shared" si="17"/>
        <v>0.70000000000000029</v>
      </c>
      <c r="C74" s="1">
        <f t="shared" si="18"/>
        <v>0.33231707317073172</v>
      </c>
      <c r="D74" s="1">
        <v>427.1</v>
      </c>
      <c r="E74" s="1">
        <v>-421.8</v>
      </c>
      <c r="F74" s="1">
        <v>-67.400000000000006</v>
      </c>
      <c r="G74" s="4">
        <f t="shared" si="13"/>
        <v>-489.20000000000005</v>
      </c>
      <c r="H74" s="4">
        <f t="shared" si="14"/>
        <v>55.5</v>
      </c>
      <c r="I74" s="4">
        <f t="shared" si="15"/>
        <v>-20.700000000000003</v>
      </c>
      <c r="J74" s="4">
        <f t="shared" si="16"/>
        <v>34.799999999999955</v>
      </c>
    </row>
    <row r="75" spans="1:10">
      <c r="A75" s="4">
        <v>70</v>
      </c>
      <c r="B75" s="1">
        <f t="shared" si="17"/>
        <v>0.72500000000000031</v>
      </c>
      <c r="C75" s="1">
        <f t="shared" si="18"/>
        <v>0.33536585365853661</v>
      </c>
      <c r="D75" s="1">
        <v>381.7</v>
      </c>
      <c r="E75" s="1">
        <v>-373.5</v>
      </c>
      <c r="F75" s="1">
        <v>-78.599999999999994</v>
      </c>
      <c r="G75" s="4">
        <f t="shared" si="13"/>
        <v>-452.1</v>
      </c>
      <c r="H75" s="4">
        <f t="shared" si="14"/>
        <v>48.300000000000011</v>
      </c>
      <c r="I75" s="4">
        <f t="shared" si="15"/>
        <v>-11.199999999999989</v>
      </c>
      <c r="J75" s="4">
        <f t="shared" si="16"/>
        <v>37.100000000000023</v>
      </c>
    </row>
    <row r="76" spans="1:10">
      <c r="A76" s="4">
        <v>71</v>
      </c>
      <c r="B76" s="1">
        <f t="shared" si="17"/>
        <v>0.75000000000000033</v>
      </c>
      <c r="C76" s="1">
        <f t="shared" si="18"/>
        <v>0.33841463414634143</v>
      </c>
      <c r="D76" s="1">
        <v>339</v>
      </c>
      <c r="E76" s="1">
        <v>-326.8</v>
      </c>
      <c r="F76" s="1">
        <v>-90.2</v>
      </c>
      <c r="G76" s="4">
        <f t="shared" si="13"/>
        <v>-417</v>
      </c>
      <c r="H76" s="4">
        <f t="shared" si="14"/>
        <v>46.699999999999989</v>
      </c>
      <c r="I76" s="4">
        <f t="shared" si="15"/>
        <v>-11.600000000000009</v>
      </c>
      <c r="J76" s="4">
        <f t="shared" si="16"/>
        <v>35.100000000000023</v>
      </c>
    </row>
    <row r="77" spans="1:10">
      <c r="A77" s="4">
        <v>72</v>
      </c>
      <c r="B77" s="1">
        <f t="shared" si="17"/>
        <v>0.77500000000000036</v>
      </c>
      <c r="C77" s="1">
        <f t="shared" si="18"/>
        <v>0.34146341463414631</v>
      </c>
      <c r="D77" s="1">
        <v>306.10000000000002</v>
      </c>
      <c r="E77" s="1">
        <v>-292.3</v>
      </c>
      <c r="F77" s="1">
        <v>-90.8</v>
      </c>
      <c r="G77" s="4">
        <f t="shared" si="13"/>
        <v>-383.1</v>
      </c>
      <c r="H77" s="4">
        <f t="shared" si="14"/>
        <v>34.5</v>
      </c>
      <c r="I77" s="4">
        <f t="shared" si="15"/>
        <v>-0.59999999999999432</v>
      </c>
      <c r="J77" s="4">
        <f t="shared" si="16"/>
        <v>33.899999999999977</v>
      </c>
    </row>
    <row r="78" spans="1:10">
      <c r="A78" s="4">
        <v>73</v>
      </c>
      <c r="B78" s="1">
        <f t="shared" si="17"/>
        <v>0.80000000000000038</v>
      </c>
      <c r="C78" s="1">
        <f t="shared" si="18"/>
        <v>0.34451219512195119</v>
      </c>
      <c r="D78" s="1">
        <v>274.5</v>
      </c>
      <c r="E78" s="1">
        <v>-258.5</v>
      </c>
      <c r="F78" s="1">
        <v>-92.2</v>
      </c>
      <c r="G78" s="4">
        <f t="shared" si="13"/>
        <v>-350.7</v>
      </c>
      <c r="H78" s="4">
        <f t="shared" si="14"/>
        <v>33.800000000000011</v>
      </c>
      <c r="I78" s="4">
        <f t="shared" si="15"/>
        <v>-1.4000000000000057</v>
      </c>
      <c r="J78" s="4">
        <f t="shared" si="16"/>
        <v>32.400000000000034</v>
      </c>
    </row>
    <row r="79" spans="1:10">
      <c r="A79" s="4">
        <v>74</v>
      </c>
      <c r="B79" s="1">
        <f t="shared" si="17"/>
        <v>0.8250000000000004</v>
      </c>
      <c r="C79" s="1">
        <f t="shared" si="18"/>
        <v>0.34756097560975607</v>
      </c>
      <c r="D79" s="1">
        <v>247.7</v>
      </c>
      <c r="E79" s="1">
        <v>-230</v>
      </c>
      <c r="F79" s="1">
        <v>-91.8</v>
      </c>
      <c r="G79" s="4">
        <f t="shared" si="13"/>
        <v>-321.8</v>
      </c>
      <c r="H79" s="4">
        <f t="shared" si="14"/>
        <v>28.5</v>
      </c>
      <c r="I79" s="4">
        <f t="shared" si="15"/>
        <v>0.40000000000000568</v>
      </c>
      <c r="J79" s="4">
        <f t="shared" si="16"/>
        <v>28.899999999999977</v>
      </c>
    </row>
    <row r="80" spans="1:10">
      <c r="A80" s="4">
        <v>75</v>
      </c>
      <c r="B80" s="1">
        <f t="shared" si="17"/>
        <v>0.85000000000000042</v>
      </c>
      <c r="C80" s="1">
        <f t="shared" si="18"/>
        <v>0.35060975609756095</v>
      </c>
      <c r="D80" s="1">
        <v>225.4</v>
      </c>
      <c r="E80" s="1">
        <v>-206.8</v>
      </c>
      <c r="F80" s="1">
        <v>-89.5</v>
      </c>
      <c r="G80" s="4">
        <f t="shared" si="13"/>
        <v>-296.3</v>
      </c>
      <c r="H80" s="4">
        <f t="shared" si="14"/>
        <v>23.199999999999989</v>
      </c>
      <c r="I80" s="4">
        <f t="shared" si="15"/>
        <v>2.2999999999999972</v>
      </c>
      <c r="J80" s="4">
        <f t="shared" si="16"/>
        <v>25.5</v>
      </c>
    </row>
    <row r="81" spans="1:10">
      <c r="A81" s="4">
        <v>76</v>
      </c>
      <c r="B81" s="1">
        <f t="shared" si="17"/>
        <v>0.87500000000000044</v>
      </c>
      <c r="C81" s="1">
        <f t="shared" si="18"/>
        <v>0.35365853658536583</v>
      </c>
      <c r="D81" s="1">
        <v>204</v>
      </c>
      <c r="E81" s="1">
        <v>-184.1</v>
      </c>
      <c r="F81" s="1">
        <v>-87.9</v>
      </c>
      <c r="G81" s="4">
        <f t="shared" si="13"/>
        <v>-272</v>
      </c>
      <c r="H81" s="4">
        <f t="shared" si="14"/>
        <v>22.700000000000017</v>
      </c>
      <c r="I81" s="4">
        <f t="shared" si="15"/>
        <v>1.5999999999999943</v>
      </c>
      <c r="J81" s="4">
        <f t="shared" si="16"/>
        <v>24.300000000000011</v>
      </c>
    </row>
    <row r="82" spans="1:10">
      <c r="A82" s="4">
        <v>77</v>
      </c>
      <c r="B82" s="1">
        <f t="shared" si="17"/>
        <v>0.90000000000000047</v>
      </c>
      <c r="C82" s="1">
        <f t="shared" si="18"/>
        <v>0.35670731707317072</v>
      </c>
      <c r="D82" s="1">
        <v>186</v>
      </c>
      <c r="E82" s="1">
        <v>-165.9</v>
      </c>
      <c r="F82" s="1">
        <v>-84</v>
      </c>
      <c r="G82" s="4">
        <f t="shared" si="13"/>
        <v>-249.9</v>
      </c>
      <c r="H82" s="4">
        <f t="shared" si="14"/>
        <v>18.199999999999989</v>
      </c>
      <c r="I82" s="4">
        <f t="shared" si="15"/>
        <v>3.9000000000000057</v>
      </c>
      <c r="J82" s="4">
        <f t="shared" si="16"/>
        <v>22.099999999999994</v>
      </c>
    </row>
    <row r="83" spans="1:10">
      <c r="A83" s="4">
        <v>78</v>
      </c>
      <c r="B83" s="1">
        <f t="shared" si="17"/>
        <v>0.92500000000000049</v>
      </c>
      <c r="C83" s="1">
        <f t="shared" si="18"/>
        <v>0.3597560975609756</v>
      </c>
      <c r="D83" s="1">
        <v>168.4</v>
      </c>
      <c r="E83" s="1">
        <v>-147.80000000000001</v>
      </c>
      <c r="F83" s="1">
        <v>-80.599999999999994</v>
      </c>
      <c r="G83" s="4">
        <f t="shared" si="13"/>
        <v>-228.4</v>
      </c>
      <c r="H83" s="4">
        <f t="shared" si="14"/>
        <v>18.099999999999994</v>
      </c>
      <c r="I83" s="4">
        <f t="shared" si="15"/>
        <v>3.4000000000000057</v>
      </c>
      <c r="J83" s="4">
        <f t="shared" si="16"/>
        <v>21.5</v>
      </c>
    </row>
    <row r="84" spans="1:10">
      <c r="A84" s="4">
        <v>79</v>
      </c>
      <c r="B84" s="1">
        <f t="shared" si="17"/>
        <v>0.95000000000000051</v>
      </c>
      <c r="C84" s="1">
        <f t="shared" si="18"/>
        <v>0.36280487804878048</v>
      </c>
      <c r="D84" s="1">
        <v>153.5</v>
      </c>
      <c r="E84" s="1">
        <v>-132.69999999999999</v>
      </c>
      <c r="F84" s="1">
        <v>-77.099999999999994</v>
      </c>
      <c r="G84" s="4">
        <f t="shared" si="13"/>
        <v>-209.79999999999998</v>
      </c>
      <c r="H84" s="4">
        <f t="shared" si="14"/>
        <v>15.100000000000023</v>
      </c>
      <c r="I84" s="4">
        <f t="shared" si="15"/>
        <v>3.5</v>
      </c>
      <c r="J84" s="4">
        <f t="shared" si="16"/>
        <v>18.600000000000023</v>
      </c>
    </row>
    <row r="85" spans="1:10">
      <c r="A85" s="4">
        <v>80</v>
      </c>
      <c r="B85" s="1">
        <f t="shared" si="17"/>
        <v>0.97500000000000053</v>
      </c>
      <c r="C85" s="1">
        <f t="shared" si="18"/>
        <v>0.36585365853658536</v>
      </c>
      <c r="D85" s="1">
        <v>141.19999999999999</v>
      </c>
      <c r="E85" s="1">
        <v>-120.6</v>
      </c>
      <c r="F85" s="1">
        <v>-73.3</v>
      </c>
      <c r="G85" s="4">
        <f t="shared" si="13"/>
        <v>-193.89999999999998</v>
      </c>
      <c r="H85" s="4">
        <f t="shared" si="14"/>
        <v>12.099999999999994</v>
      </c>
      <c r="I85" s="4">
        <f t="shared" si="15"/>
        <v>3.7999999999999972</v>
      </c>
      <c r="J85" s="4">
        <f t="shared" si="16"/>
        <v>15.900000000000006</v>
      </c>
    </row>
    <row r="86" spans="1:10">
      <c r="A86" s="4">
        <v>81</v>
      </c>
      <c r="B86" s="1">
        <f t="shared" si="17"/>
        <v>1.0000000000000004</v>
      </c>
      <c r="C86" s="1">
        <f t="shared" si="18"/>
        <v>0.36890243902439024</v>
      </c>
      <c r="D86" s="1">
        <v>129</v>
      </c>
      <c r="E86" s="1">
        <v>-108.5</v>
      </c>
      <c r="F86" s="1">
        <f>-69.8</f>
        <v>-69.8</v>
      </c>
      <c r="G86" s="4">
        <f t="shared" si="13"/>
        <v>-178.3</v>
      </c>
      <c r="H86" s="4">
        <f t="shared" si="14"/>
        <v>12.099999999999994</v>
      </c>
      <c r="I86" s="4">
        <f t="shared" si="15"/>
        <v>3.5</v>
      </c>
      <c r="J86" s="4">
        <f t="shared" si="16"/>
        <v>15.599999999999966</v>
      </c>
    </row>
    <row r="87" spans="1:10">
      <c r="A87" s="6">
        <v>82</v>
      </c>
      <c r="B87" s="6">
        <f t="shared" si="17"/>
        <v>1.0250000000000004</v>
      </c>
      <c r="C87" s="6">
        <f t="shared" ref="C87:C102" si="19">(A87-1)*(0.125/41)+0.125</f>
        <v>0.37195121951219512</v>
      </c>
      <c r="D87" s="1">
        <v>112.9</v>
      </c>
      <c r="E87" s="1">
        <v>-102</v>
      </c>
      <c r="F87" s="1">
        <v>-48.3</v>
      </c>
      <c r="G87" s="6">
        <f t="shared" ref="G87:G102" si="20">E87+F87</f>
        <v>-150.30000000000001</v>
      </c>
      <c r="H87" s="6">
        <f t="shared" ref="H87:H102" si="21">E87-E86</f>
        <v>6.5</v>
      </c>
      <c r="I87" s="6">
        <f t="shared" ref="I87:I102" si="22">F87-F86</f>
        <v>21.5</v>
      </c>
      <c r="J87" s="6">
        <f t="shared" ref="J87:J102" si="23">G87-G86</f>
        <v>28</v>
      </c>
    </row>
    <row r="88" spans="1:10">
      <c r="A88" s="6">
        <v>83</v>
      </c>
      <c r="B88" s="6">
        <f t="shared" si="17"/>
        <v>1.0500000000000003</v>
      </c>
      <c r="C88" s="6">
        <f t="shared" si="19"/>
        <v>0.375</v>
      </c>
      <c r="D88" s="1">
        <v>104.9</v>
      </c>
      <c r="E88" s="1">
        <v>-93.9</v>
      </c>
      <c r="F88" s="1">
        <v>-46.8</v>
      </c>
      <c r="G88" s="6">
        <f t="shared" si="20"/>
        <v>-140.69999999999999</v>
      </c>
      <c r="H88" s="6">
        <f t="shared" si="21"/>
        <v>8.0999999999999943</v>
      </c>
      <c r="I88" s="6">
        <f t="shared" si="22"/>
        <v>1.5</v>
      </c>
      <c r="J88" s="6">
        <f t="shared" si="23"/>
        <v>9.6000000000000227</v>
      </c>
    </row>
    <row r="89" spans="1:10">
      <c r="A89" s="6">
        <v>84</v>
      </c>
      <c r="B89" s="6">
        <f t="shared" si="17"/>
        <v>1.0750000000000002</v>
      </c>
      <c r="C89" s="6">
        <f t="shared" si="19"/>
        <v>0.37804878048780488</v>
      </c>
      <c r="D89" s="1">
        <v>97.3</v>
      </c>
      <c r="E89" s="1">
        <v>-86.1</v>
      </c>
      <c r="F89" s="1">
        <v>-45.3</v>
      </c>
      <c r="G89" s="6">
        <f t="shared" si="20"/>
        <v>-131.39999999999998</v>
      </c>
      <c r="H89" s="6">
        <f t="shared" si="21"/>
        <v>7.8000000000000114</v>
      </c>
      <c r="I89" s="6">
        <f t="shared" si="22"/>
        <v>1.5</v>
      </c>
      <c r="J89" s="6">
        <f t="shared" si="23"/>
        <v>9.3000000000000114</v>
      </c>
    </row>
    <row r="90" spans="1:10">
      <c r="A90" s="6">
        <v>85</v>
      </c>
      <c r="B90" s="6">
        <f t="shared" si="17"/>
        <v>1.1000000000000001</v>
      </c>
      <c r="C90" s="6">
        <f t="shared" si="19"/>
        <v>0.38109756097560976</v>
      </c>
      <c r="D90" s="1">
        <v>90.2</v>
      </c>
      <c r="E90" s="1">
        <v>-79</v>
      </c>
      <c r="F90" s="1">
        <v>-43.5</v>
      </c>
      <c r="G90" s="6">
        <f t="shared" si="20"/>
        <v>-122.5</v>
      </c>
      <c r="H90" s="6">
        <f t="shared" si="21"/>
        <v>7.0999999999999943</v>
      </c>
      <c r="I90" s="6">
        <f t="shared" si="22"/>
        <v>1.7999999999999972</v>
      </c>
      <c r="J90" s="6">
        <f t="shared" si="23"/>
        <v>8.8999999999999773</v>
      </c>
    </row>
    <row r="91" spans="1:10">
      <c r="A91" s="6">
        <v>86</v>
      </c>
      <c r="B91" s="6">
        <f t="shared" si="17"/>
        <v>1.125</v>
      </c>
      <c r="C91" s="6">
        <f t="shared" si="19"/>
        <v>0.38414634146341464</v>
      </c>
      <c r="D91" s="1">
        <v>83.1</v>
      </c>
      <c r="E91" s="1">
        <v>-71.900000000000006</v>
      </c>
      <c r="F91" s="1">
        <v>-41.7</v>
      </c>
      <c r="G91" s="6">
        <f t="shared" si="20"/>
        <v>-113.60000000000001</v>
      </c>
      <c r="H91" s="6">
        <f t="shared" si="21"/>
        <v>7.0999999999999943</v>
      </c>
      <c r="I91" s="6">
        <f t="shared" si="22"/>
        <v>1.7999999999999972</v>
      </c>
      <c r="J91" s="6">
        <f t="shared" si="23"/>
        <v>8.8999999999999915</v>
      </c>
    </row>
    <row r="92" spans="1:10">
      <c r="A92" s="6">
        <v>87</v>
      </c>
      <c r="B92" s="6">
        <f t="shared" si="17"/>
        <v>1.1499999999999999</v>
      </c>
      <c r="C92" s="6">
        <f t="shared" si="19"/>
        <v>0.38719512195121952</v>
      </c>
      <c r="D92" s="1">
        <v>77.599999999999994</v>
      </c>
      <c r="E92" s="1">
        <v>-66.5</v>
      </c>
      <c r="F92" s="1">
        <v>-40.1</v>
      </c>
      <c r="G92" s="6">
        <f t="shared" si="20"/>
        <v>-106.6</v>
      </c>
      <c r="H92" s="6">
        <f t="shared" si="21"/>
        <v>5.4000000000000057</v>
      </c>
      <c r="I92" s="6">
        <f t="shared" si="22"/>
        <v>1.6000000000000014</v>
      </c>
      <c r="J92" s="6">
        <f t="shared" si="23"/>
        <v>7.0000000000000142</v>
      </c>
    </row>
    <row r="93" spans="1:10">
      <c r="A93" s="6">
        <v>88</v>
      </c>
      <c r="B93" s="6">
        <f t="shared" si="17"/>
        <v>1.1749999999999998</v>
      </c>
      <c r="C93" s="6">
        <f t="shared" si="19"/>
        <v>0.3902439024390244</v>
      </c>
      <c r="D93" s="1">
        <v>72.3</v>
      </c>
      <c r="E93" s="1">
        <v>-61.2</v>
      </c>
      <c r="F93" s="1">
        <v>-38.5</v>
      </c>
      <c r="G93" s="6">
        <f t="shared" si="20"/>
        <v>-99.7</v>
      </c>
      <c r="H93" s="6">
        <f t="shared" si="21"/>
        <v>5.2999999999999972</v>
      </c>
      <c r="I93" s="6">
        <f t="shared" si="22"/>
        <v>1.6000000000000014</v>
      </c>
      <c r="J93" s="6">
        <f t="shared" si="23"/>
        <v>6.8999999999999915</v>
      </c>
    </row>
    <row r="94" spans="1:10">
      <c r="A94" s="6">
        <v>89</v>
      </c>
      <c r="B94" s="6">
        <f t="shared" si="17"/>
        <v>1.1999999999999997</v>
      </c>
      <c r="C94" s="6">
        <f t="shared" si="19"/>
        <v>0.39329268292682928</v>
      </c>
      <c r="D94" s="1">
        <v>67.599999999999994</v>
      </c>
      <c r="E94" s="1">
        <v>-56.6</v>
      </c>
      <c r="F94" s="1">
        <v>-37</v>
      </c>
      <c r="G94" s="6">
        <f t="shared" si="20"/>
        <v>-93.6</v>
      </c>
      <c r="H94" s="6">
        <f t="shared" si="21"/>
        <v>4.6000000000000014</v>
      </c>
      <c r="I94" s="6">
        <f t="shared" si="22"/>
        <v>1.5</v>
      </c>
      <c r="J94" s="6">
        <f t="shared" si="23"/>
        <v>6.1000000000000085</v>
      </c>
    </row>
    <row r="95" spans="1:10">
      <c r="A95" s="6">
        <v>90</v>
      </c>
      <c r="B95" s="6">
        <f t="shared" si="17"/>
        <v>1.2249999999999996</v>
      </c>
      <c r="C95" s="6">
        <f t="shared" si="19"/>
        <v>0.39634146341463417</v>
      </c>
      <c r="D95" s="1">
        <v>63.5</v>
      </c>
      <c r="E95" s="1">
        <v>-52.6</v>
      </c>
      <c r="F95" s="1">
        <v>-35.5</v>
      </c>
      <c r="G95" s="6">
        <f t="shared" si="20"/>
        <v>-88.1</v>
      </c>
      <c r="H95" s="6">
        <f t="shared" si="21"/>
        <v>4</v>
      </c>
      <c r="I95" s="6">
        <f t="shared" si="22"/>
        <v>1.5</v>
      </c>
      <c r="J95" s="6">
        <f t="shared" si="23"/>
        <v>5.5</v>
      </c>
    </row>
    <row r="96" spans="1:10">
      <c r="A96" s="6">
        <v>91</v>
      </c>
      <c r="B96" s="6">
        <f t="shared" si="17"/>
        <v>1.2499999999999996</v>
      </c>
      <c r="C96" s="6">
        <f t="shared" si="19"/>
        <v>0.39939024390243905</v>
      </c>
      <c r="D96" s="1">
        <v>59.4</v>
      </c>
      <c r="E96" s="1">
        <v>-48.7</v>
      </c>
      <c r="F96" s="1">
        <v>-34</v>
      </c>
      <c r="G96" s="6">
        <f t="shared" si="20"/>
        <v>-82.7</v>
      </c>
      <c r="H96" s="6">
        <f t="shared" si="21"/>
        <v>3.8999999999999986</v>
      </c>
      <c r="I96" s="6">
        <f t="shared" si="22"/>
        <v>1.5</v>
      </c>
      <c r="J96" s="6">
        <f t="shared" si="23"/>
        <v>5.3999999999999915</v>
      </c>
    </row>
    <row r="97" spans="1:10">
      <c r="A97" s="6">
        <v>92</v>
      </c>
      <c r="B97" s="6">
        <f t="shared" si="17"/>
        <v>1.2749999999999995</v>
      </c>
      <c r="C97" s="6">
        <f t="shared" si="19"/>
        <v>0.40243902439024393</v>
      </c>
      <c r="D97" s="1">
        <v>56</v>
      </c>
      <c r="E97" s="1">
        <v>-45.7</v>
      </c>
      <c r="F97" s="1">
        <v>-32.5</v>
      </c>
      <c r="G97" s="6">
        <f t="shared" si="20"/>
        <v>-78.2</v>
      </c>
      <c r="H97" s="6">
        <f t="shared" si="21"/>
        <v>3</v>
      </c>
      <c r="I97" s="6">
        <f t="shared" si="22"/>
        <v>1.5</v>
      </c>
      <c r="J97" s="6">
        <f t="shared" si="23"/>
        <v>4.5</v>
      </c>
    </row>
    <row r="98" spans="1:10">
      <c r="A98" s="6">
        <v>93</v>
      </c>
      <c r="B98" s="6">
        <f t="shared" si="17"/>
        <v>1.2999999999999994</v>
      </c>
      <c r="C98" s="6">
        <f t="shared" si="19"/>
        <v>0.40548780487804881</v>
      </c>
      <c r="D98" s="1">
        <v>52.6</v>
      </c>
      <c r="E98" s="1">
        <v>-42.5</v>
      </c>
      <c r="F98" s="1">
        <v>-31</v>
      </c>
      <c r="G98" s="6">
        <f t="shared" si="20"/>
        <v>-73.5</v>
      </c>
      <c r="H98" s="6">
        <f t="shared" si="21"/>
        <v>3.2000000000000028</v>
      </c>
      <c r="I98" s="6">
        <f t="shared" si="22"/>
        <v>1.5</v>
      </c>
      <c r="J98" s="6">
        <f t="shared" si="23"/>
        <v>4.7000000000000028</v>
      </c>
    </row>
    <row r="99" spans="1:10">
      <c r="A99" s="6">
        <v>94</v>
      </c>
      <c r="B99" s="6">
        <f t="shared" si="17"/>
        <v>1.3249999999999993</v>
      </c>
      <c r="C99" s="6">
        <f t="shared" si="19"/>
        <v>0.40853658536585369</v>
      </c>
      <c r="D99" s="1">
        <v>49.5</v>
      </c>
      <c r="E99" s="1">
        <v>-39.700000000000003</v>
      </c>
      <c r="F99" s="1">
        <v>-29.6</v>
      </c>
      <c r="G99" s="6">
        <f t="shared" si="20"/>
        <v>-69.300000000000011</v>
      </c>
      <c r="H99" s="6">
        <f t="shared" si="21"/>
        <v>2.7999999999999972</v>
      </c>
      <c r="I99" s="6">
        <f t="shared" si="22"/>
        <v>1.3999999999999986</v>
      </c>
      <c r="J99" s="6">
        <f t="shared" si="23"/>
        <v>4.1999999999999886</v>
      </c>
    </row>
    <row r="100" spans="1:10">
      <c r="A100" s="6">
        <v>95</v>
      </c>
      <c r="B100" s="6">
        <f t="shared" si="17"/>
        <v>1.3499999999999992</v>
      </c>
      <c r="C100" s="6">
        <f t="shared" si="19"/>
        <v>0.41158536585365857</v>
      </c>
      <c r="D100" s="1">
        <v>46.6</v>
      </c>
      <c r="E100" s="1">
        <v>-37.1</v>
      </c>
      <c r="F100" s="1">
        <v>-28.3</v>
      </c>
      <c r="G100" s="6">
        <f t="shared" si="20"/>
        <v>-65.400000000000006</v>
      </c>
      <c r="H100" s="6">
        <f t="shared" si="21"/>
        <v>2.6000000000000014</v>
      </c>
      <c r="I100" s="6">
        <f t="shared" si="22"/>
        <v>1.3000000000000007</v>
      </c>
      <c r="J100" s="6">
        <f t="shared" si="23"/>
        <v>3.9000000000000057</v>
      </c>
    </row>
    <row r="101" spans="1:10">
      <c r="A101" s="6">
        <v>96</v>
      </c>
      <c r="B101" s="6">
        <f t="shared" si="17"/>
        <v>1.3749999999999991</v>
      </c>
      <c r="C101" s="6">
        <f t="shared" si="19"/>
        <v>0.41463414634146345</v>
      </c>
      <c r="D101" s="1">
        <v>43.8</v>
      </c>
      <c r="E101" s="1">
        <v>-34.5</v>
      </c>
      <c r="F101" s="1">
        <v>-27</v>
      </c>
      <c r="G101" s="6">
        <f t="shared" si="20"/>
        <v>-61.5</v>
      </c>
      <c r="H101" s="6">
        <f t="shared" si="21"/>
        <v>2.6000000000000014</v>
      </c>
      <c r="I101" s="6">
        <f t="shared" si="22"/>
        <v>1.3000000000000007</v>
      </c>
      <c r="J101" s="6">
        <f t="shared" si="23"/>
        <v>3.9000000000000057</v>
      </c>
    </row>
    <row r="102" spans="1:10">
      <c r="A102" s="6">
        <v>97</v>
      </c>
      <c r="B102" s="6">
        <f t="shared" si="17"/>
        <v>1.399999999999999</v>
      </c>
      <c r="C102" s="6">
        <f t="shared" si="19"/>
        <v>0.41768292682926833</v>
      </c>
      <c r="D102" s="1">
        <v>41.5</v>
      </c>
      <c r="E102" s="1">
        <v>-32.4</v>
      </c>
      <c r="F102" s="1">
        <v>-25.9</v>
      </c>
      <c r="G102" s="6">
        <f t="shared" si="20"/>
        <v>-58.3</v>
      </c>
      <c r="H102" s="6">
        <f t="shared" si="21"/>
        <v>2.1000000000000014</v>
      </c>
      <c r="I102" s="6">
        <f t="shared" si="22"/>
        <v>1.1000000000000014</v>
      </c>
      <c r="J102" s="6">
        <f t="shared" si="23"/>
        <v>3.2000000000000028</v>
      </c>
    </row>
    <row r="103" spans="1:10">
      <c r="A103" s="6"/>
      <c r="B103" s="6"/>
      <c r="C103" s="6"/>
      <c r="H103" s="6"/>
      <c r="I103" s="6"/>
    </row>
    <row r="104" spans="1:10">
      <c r="A104" s="6"/>
      <c r="B104" s="6"/>
      <c r="C104" s="6"/>
    </row>
    <row r="105" spans="1:10">
      <c r="A105" s="6"/>
      <c r="B105" s="5" t="s">
        <v>13</v>
      </c>
      <c r="C105" s="6"/>
    </row>
    <row r="106" spans="1:10">
      <c r="A106" s="6"/>
      <c r="B106" s="6">
        <f>SUM(E6:E102)</f>
        <v>5790.5000000000045</v>
      </c>
      <c r="C106" s="6"/>
    </row>
    <row r="107" spans="1:10">
      <c r="A107" s="6"/>
      <c r="B107" s="6"/>
      <c r="C107" s="6"/>
    </row>
    <row r="108" spans="1:10">
      <c r="A108" s="6"/>
      <c r="B108" s="5" t="s">
        <v>14</v>
      </c>
      <c r="C108" s="6"/>
    </row>
    <row r="109" spans="1:10">
      <c r="A109" s="6"/>
      <c r="B109" s="6">
        <f>SUM(E6:E86)</f>
        <v>6740.9000000000042</v>
      </c>
      <c r="C109" s="6"/>
    </row>
    <row r="110" spans="1:10">
      <c r="A110" s="6"/>
      <c r="B110" s="6"/>
      <c r="C110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Shadesz</dc:creator>
  <cp:lastModifiedBy>Shadesz</cp:lastModifiedBy>
  <cp:lastPrinted>2011-09-12T01:26:51Z</cp:lastPrinted>
  <dcterms:created xsi:type="dcterms:W3CDTF">2011-09-10T12:49:26Z</dcterms:created>
  <dcterms:modified xsi:type="dcterms:W3CDTF">2011-09-18T18:17:41Z</dcterms:modified>
</cp:coreProperties>
</file>